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 wSurcharge\"/>
    </mc:Choice>
  </mc:AlternateContent>
  <xr:revisionPtr revIDLastSave="0" documentId="8_{07465FDB-73F2-4DA7-95B7-B4CB5CDCA922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" l="1"/>
  <c r="G55" i="1"/>
  <c r="G53" i="1"/>
  <c r="G52" i="1"/>
  <c r="G51" i="1"/>
  <c r="G50" i="1"/>
  <c r="G49" i="1"/>
  <c r="G48" i="1"/>
  <c r="G47" i="1"/>
  <c r="G46" i="1"/>
  <c r="G45" i="1"/>
  <c r="G43" i="1"/>
  <c r="G42" i="1"/>
  <c r="G40" i="1"/>
  <c r="G39" i="1"/>
  <c r="G38" i="1"/>
  <c r="G37" i="1"/>
  <c r="G36" i="1"/>
  <c r="G35" i="1"/>
  <c r="G34" i="1"/>
  <c r="G33" i="1"/>
  <c r="G27" i="1" l="1"/>
  <c r="G29" i="1" s="1"/>
</calcChain>
</file>

<file path=xl/sharedStrings.xml><?xml version="1.0" encoding="utf-8"?>
<sst xmlns="http://schemas.openxmlformats.org/spreadsheetml/2006/main" count="101" uniqueCount="91">
  <si>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</si>
  <si>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</si>
  <si>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</si>
  <si>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</si>
  <si>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</si>
  <si>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</si>
  <si>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</si>
  <si>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</si>
  <si>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</si>
  <si>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</si>
  <si>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</si>
  <si>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</si>
  <si>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</si>
  <si>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>Email Address:</t>
  </si>
  <si>
    <t>BILLING INFORMATION</t>
  </si>
  <si>
    <t>DELIVERY INFORMATION</t>
  </si>
  <si>
    <t>PART/MATERIAL INFORMATION</t>
  </si>
  <si>
    <t>Order Total*</t>
  </si>
  <si>
    <t xml:space="preserve">Delivery Contact:                                                                                               </t>
  </si>
  <si>
    <t xml:space="preserve">Description </t>
  </si>
  <si>
    <t>Dimension Consumables</t>
  </si>
  <si>
    <t xml:space="preserve"> 300-00600</t>
  </si>
  <si>
    <t>300-00103</t>
  </si>
  <si>
    <t>Ecoworks Cleaning Agent (case of 24)</t>
  </si>
  <si>
    <t xml:space="preserve"> 540-00101 </t>
  </si>
  <si>
    <t>Brush/Flicker Assembly (768, 1200, Elite)</t>
  </si>
  <si>
    <t xml:space="preserve"> 540-00200  </t>
  </si>
  <si>
    <t xml:space="preserve">1200es Tip Wipe Assembly  </t>
  </si>
  <si>
    <t>540-10101</t>
  </si>
  <si>
    <t xml:space="preserve"> 540-10800</t>
  </si>
  <si>
    <t>Tip Covers BST/SST 1200/1200es (pkg of 8)  White</t>
  </si>
  <si>
    <t>540-10700</t>
  </si>
  <si>
    <t xml:space="preserve">Tip Shields  (Pkg of 8)  Black </t>
  </si>
  <si>
    <t xml:space="preserve"> 540-20500</t>
  </si>
  <si>
    <t>Teflon Shield Kit BST/SST 1200/1200es</t>
  </si>
  <si>
    <t>Dimension Foundations/Bases</t>
  </si>
  <si>
    <t xml:space="preserve"> 340-00200</t>
  </si>
  <si>
    <t>Plastic Modeling Bases 8x8 in. (case of 24)</t>
  </si>
  <si>
    <t xml:space="preserve"> 340-00300</t>
  </si>
  <si>
    <t>Plastic Modeling Bases 10x10 in. (case of 24)</t>
  </si>
  <si>
    <t xml:space="preserve"> 340-21200</t>
  </si>
  <si>
    <r>
      <t xml:space="preserve">Ivory         </t>
    </r>
    <r>
      <rPr>
        <sz val="12"/>
        <rFont val="Calibri"/>
        <family val="2"/>
      </rPr>
      <t xml:space="preserve">                  </t>
    </r>
  </si>
  <si>
    <r>
      <t xml:space="preserve"> </t>
    </r>
    <r>
      <rPr>
        <sz val="12"/>
        <rFont val="Calibri"/>
        <family val="2"/>
      </rPr>
      <t xml:space="preserve">P430 ABS Plus Model                    </t>
    </r>
  </si>
  <si>
    <t xml:space="preserve"> 340-21201</t>
  </si>
  <si>
    <r>
      <t xml:space="preserve">White  </t>
    </r>
    <r>
      <rPr>
        <sz val="12"/>
        <rFont val="Calibri"/>
        <family val="2"/>
      </rPr>
      <t xml:space="preserve">                         </t>
    </r>
  </si>
  <si>
    <t xml:space="preserve"> 340-21202</t>
  </si>
  <si>
    <r>
      <t xml:space="preserve">Black </t>
    </r>
    <r>
      <rPr>
        <sz val="12"/>
        <rFont val="Calibri"/>
        <family val="2"/>
      </rPr>
      <t xml:space="preserve">                         </t>
    </r>
  </si>
  <si>
    <t xml:space="preserve"> 340-21203</t>
  </si>
  <si>
    <r>
      <t>Dark Gray</t>
    </r>
    <r>
      <rPr>
        <sz val="12"/>
        <rFont val="Calibri"/>
        <family val="2"/>
      </rPr>
      <t xml:space="preserve">                  </t>
    </r>
  </si>
  <si>
    <t xml:space="preserve"> 340-21204</t>
  </si>
  <si>
    <r>
      <t xml:space="preserve">Red   </t>
    </r>
    <r>
      <rPr>
        <sz val="12"/>
        <rFont val="Calibri"/>
        <family val="2"/>
      </rPr>
      <t xml:space="preserve">                            </t>
    </r>
  </si>
  <si>
    <t xml:space="preserve"> P430 ABS Plus Model       </t>
  </si>
  <si>
    <t xml:space="preserve"> 340-21205</t>
  </si>
  <si>
    <r>
      <t xml:space="preserve">Blue    </t>
    </r>
    <r>
      <rPr>
        <sz val="12"/>
        <rFont val="Calibri"/>
        <family val="2"/>
      </rPr>
      <t xml:space="preserve">                 </t>
    </r>
  </si>
  <si>
    <t xml:space="preserve"> 340-21206</t>
  </si>
  <si>
    <r>
      <t xml:space="preserve">Nectarine  </t>
    </r>
    <r>
      <rPr>
        <sz val="12"/>
        <rFont val="Calibri"/>
        <family val="2"/>
      </rPr>
      <t xml:space="preserve">              </t>
    </r>
  </si>
  <si>
    <t xml:space="preserve"> 340-21207</t>
  </si>
  <si>
    <r>
      <t>Fluorescent Yellow</t>
    </r>
    <r>
      <rPr>
        <sz val="12"/>
        <rFont val="Calibri"/>
        <family val="2"/>
      </rPr>
      <t xml:space="preserve">   </t>
    </r>
  </si>
  <si>
    <t xml:space="preserve"> 340-21208</t>
  </si>
  <si>
    <r>
      <t xml:space="preserve">Olive Green </t>
    </r>
    <r>
      <rPr>
        <sz val="12"/>
        <rFont val="Calibri"/>
        <family val="2"/>
      </rPr>
      <t xml:space="preserve">                </t>
    </r>
  </si>
  <si>
    <t xml:space="preserve"> 340-30000</t>
  </si>
  <si>
    <r>
      <t>Breakaway Support</t>
    </r>
    <r>
      <rPr>
        <sz val="12"/>
        <rFont val="Calibri"/>
        <family val="2"/>
      </rPr>
      <t xml:space="preserve">     </t>
    </r>
  </si>
  <si>
    <r>
      <rPr>
        <sz val="12"/>
        <rFont val="Calibri"/>
        <family val="2"/>
        <scheme val="minor"/>
      </rPr>
      <t xml:space="preserve"> P400-RP</t>
    </r>
    <r>
      <rPr>
        <b/>
        <sz val="12"/>
        <rFont val="Calibri"/>
        <family val="2"/>
        <scheme val="minor"/>
      </rPr>
      <t xml:space="preserve"> (for BST systems only)</t>
    </r>
  </si>
  <si>
    <t xml:space="preserve"> 340-30200</t>
  </si>
  <si>
    <r>
      <t>Soluble Support</t>
    </r>
    <r>
      <rPr>
        <sz val="12"/>
        <rFont val="Calibri"/>
        <family val="2"/>
      </rPr>
      <t xml:space="preserve">            </t>
    </r>
  </si>
  <si>
    <r>
      <rPr>
        <sz val="12"/>
        <rFont val="Calibri"/>
        <family val="2"/>
        <scheme val="minor"/>
      </rPr>
      <t xml:space="preserve"> P400-SR</t>
    </r>
    <r>
      <rPr>
        <b/>
        <sz val="12"/>
        <rFont val="Calibri"/>
        <family val="2"/>
        <scheme val="minor"/>
      </rPr>
      <t xml:space="preserve"> (All other systems not BST)</t>
    </r>
  </si>
  <si>
    <t>Dimension P430 Modeling Cartridges- 56.3 cu in.</t>
  </si>
  <si>
    <t>Dimension Support Material - 56.3 cu in.</t>
  </si>
  <si>
    <r>
      <t xml:space="preserve">BST 1200es Tip Replacement Kit - </t>
    </r>
    <r>
      <rPr>
        <sz val="12"/>
        <rFont val="Calibri"/>
        <family val="2"/>
      </rPr>
      <t>(Version 7.x Build 3000 and higher)(Tip Wipe Assembly x 4, Tip Shields x 8 ,T16 tip x 2)</t>
    </r>
  </si>
  <si>
    <t>supplies@goengineer.com</t>
  </si>
  <si>
    <t xml:space="preserve">Email Order Form to: </t>
  </si>
  <si>
    <t>Shiping Address:</t>
  </si>
  <si>
    <t>State:</t>
  </si>
  <si>
    <t>Zip:</t>
  </si>
  <si>
    <t>City:</t>
  </si>
  <si>
    <t>Printer Type:</t>
  </si>
  <si>
    <r>
      <t xml:space="preserve">SHIPPING INSTRUCTIONS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</si>
  <si>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YOUR PRINTER INFORMATION</t>
  </si>
  <si>
    <t xml:space="preserve">  Technical Support email: AMSupport@goengineer.com</t>
  </si>
  <si>
    <t>GoEngineer Online Store</t>
  </si>
  <si>
    <t>GOENGINEER ONLINE STORE</t>
  </si>
  <si>
    <t xml:space="preserve">supplies@goengineer.com </t>
  </si>
  <si>
    <t>PAYMENT OPTIONS:  A Purchase Order or Credit Card is required to process your order.</t>
  </si>
  <si>
    <t>PURCHASE ORDER:   Submit a copy of your Purchase Order along with a copy of this completed order form to the supplies team.</t>
  </si>
  <si>
    <t>CREDIT CARD:  Use our online store OR submit this form for a formal quote and receive a secure online link to pay by credit card.</t>
  </si>
  <si>
    <t>*Accounts Payable Email:</t>
  </si>
  <si>
    <t xml:space="preserve">Soluble Concentrate (case of 12) </t>
  </si>
  <si>
    <t xml:space="preserve"> USD DIMENSION ELITE/1200es CONSUMABLE ORDER FORM</t>
  </si>
  <si>
    <t>SURCHARGE TOTAL**</t>
  </si>
  <si>
    <t>** As of June 8, 2025 Stratasys introduced a 5% Trade Risk Surcharge on all Materials, Spare Parts, and Hardware**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</si>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</sst>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name val="Calibri"/>
      <family val="2"/>
    </font>
    <font>
      <b/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8" applyNumberFormat="0" applyAlignment="0" applyProtection="0"/>
    <xf numFmtId="0" fontId="16" fillId="10" borderId="29" applyNumberFormat="0" applyAlignment="0" applyProtection="0"/>
    <xf numFmtId="0" fontId="17" fillId="10" borderId="28" applyNumberFormat="0" applyAlignment="0" applyProtection="0"/>
    <xf numFmtId="0" fontId="18" fillId="0" borderId="30" applyNumberFormat="0" applyFill="0" applyAlignment="0" applyProtection="0"/>
    <xf numFmtId="0" fontId="2" fillId="11" borderId="31" applyNumberFormat="0" applyAlignment="0" applyProtection="0"/>
    <xf numFmtId="0" fontId="19" fillId="0" borderId="0" applyNumberFormat="0" applyFill="0" applyBorder="0" applyAlignment="0" applyProtection="0"/>
    <xf numFmtId="0" fontId="1" fillId="12" borderId="3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3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2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8" applyNumberFormat="0" applyAlignment="0" applyProtection="0"/>
    <xf numFmtId="0" fontId="2" fillId="11" borderId="31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8" applyNumberFormat="0" applyAlignment="0" applyProtection="0"/>
    <xf numFmtId="0" fontId="18" fillId="0" borderId="30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2" applyNumberFormat="0" applyFont="0" applyAlignment="0" applyProtection="0"/>
    <xf numFmtId="0" fontId="1" fillId="12" borderId="32" applyNumberFormat="0" applyFont="0" applyAlignment="0" applyProtection="0"/>
    <xf numFmtId="0" fontId="1" fillId="12" borderId="32" applyNumberFormat="0" applyFont="0" applyAlignment="0" applyProtection="0"/>
    <xf numFmtId="0" fontId="1" fillId="12" borderId="32" applyNumberFormat="0" applyFont="0" applyAlignment="0" applyProtection="0"/>
    <xf numFmtId="0" fontId="1" fillId="12" borderId="32" applyNumberFormat="0" applyFont="0" applyAlignment="0" applyProtection="0"/>
    <xf numFmtId="0" fontId="26" fillId="12" borderId="32" applyNumberFormat="0" applyFont="0" applyAlignment="0" applyProtection="0"/>
    <xf numFmtId="0" fontId="16" fillId="10" borderId="29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33" fillId="0" borderId="13" xfId="0" applyFont="1" applyBorder="1" applyAlignment="1">
      <alignment horizontal="right"/>
    </xf>
    <xf numFmtId="0" fontId="33" fillId="4" borderId="12" xfId="0" applyFont="1" applyFill="1" applyBorder="1" applyAlignment="1">
      <alignment horizontal="left"/>
    </xf>
    <xf numFmtId="0" fontId="33" fillId="4" borderId="0" xfId="0" applyFont="1" applyFill="1" applyAlignment="1">
      <alignment horizontal="left"/>
    </xf>
    <xf numFmtId="0" fontId="33" fillId="0" borderId="12" xfId="0" applyFont="1" applyBorder="1"/>
    <xf numFmtId="0" fontId="33" fillId="0" borderId="0" xfId="0" applyFont="1"/>
    <xf numFmtId="0" fontId="33" fillId="0" borderId="40" xfId="0" applyFont="1" applyBorder="1" applyAlignment="1">
      <alignment horizontal="right"/>
    </xf>
    <xf numFmtId="0" fontId="33" fillId="0" borderId="41" xfId="0" applyFont="1" applyBorder="1" applyAlignment="1">
      <alignment horizontal="right"/>
    </xf>
    <xf numFmtId="0" fontId="33" fillId="0" borderId="42" xfId="0" applyFont="1" applyBorder="1" applyAlignment="1">
      <alignment horizontal="right"/>
    </xf>
    <xf numFmtId="0" fontId="37" fillId="0" borderId="43" xfId="2" applyFont="1" applyBorder="1" applyAlignment="1">
      <alignment vertical="center"/>
    </xf>
    <xf numFmtId="0" fontId="37" fillId="0" borderId="39" xfId="2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3" fillId="0" borderId="36" xfId="0" applyFont="1" applyBorder="1"/>
    <xf numFmtId="0" fontId="33" fillId="0" borderId="37" xfId="0" applyFont="1" applyBorder="1"/>
    <xf numFmtId="0" fontId="33" fillId="0" borderId="38" xfId="0" applyFont="1" applyBorder="1"/>
    <xf numFmtId="0" fontId="40" fillId="0" borderId="53" xfId="2" applyFont="1" applyBorder="1" applyAlignment="1">
      <alignment vertical="center"/>
    </xf>
    <xf numFmtId="0" fontId="4" fillId="0" borderId="52" xfId="0" applyFont="1" applyBorder="1" applyAlignment="1" applyProtection="1">
      <alignment vertical="top" wrapText="1"/>
      <protection locked="0"/>
    </xf>
    <xf numFmtId="0" fontId="4" fillId="0" borderId="54" xfId="0" applyFont="1" applyBorder="1" applyAlignment="1" applyProtection="1">
      <alignment vertical="top" wrapText="1"/>
      <protection locked="0"/>
    </xf>
    <xf numFmtId="0" fontId="4" fillId="0" borderId="54" xfId="0" applyFont="1" applyBorder="1" applyAlignment="1" applyProtection="1">
      <alignment horizontal="left" vertical="top"/>
      <protection locked="0"/>
    </xf>
    <xf numFmtId="0" fontId="4" fillId="0" borderId="55" xfId="0" applyFont="1" applyBorder="1" applyAlignment="1" applyProtection="1">
      <alignment horizontal="left" vertical="top"/>
      <protection locked="0"/>
    </xf>
    <xf numFmtId="0" fontId="43" fillId="4" borderId="13" xfId="2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1" fillId="0" borderId="24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" fillId="38" borderId="7" xfId="0" applyFont="1" applyFill="1" applyBorder="1" applyAlignment="1">
      <alignment horizontal="center" vertical="center"/>
    </xf>
    <xf numFmtId="0" fontId="5" fillId="38" borderId="6" xfId="0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  <protection locked="0"/>
    </xf>
    <xf numFmtId="0" fontId="34" fillId="0" borderId="6" xfId="0" applyFont="1" applyBorder="1" applyAlignment="1">
      <alignment horizontal="center" vertical="center" shrinkToFit="1" readingOrder="1"/>
    </xf>
    <xf numFmtId="44" fontId="34" fillId="0" borderId="23" xfId="610" applyFont="1" applyFill="1" applyBorder="1" applyAlignment="1" applyProtection="1">
      <alignment horizontal="center"/>
    </xf>
    <xf numFmtId="44" fontId="32" fillId="0" borderId="34" xfId="0" applyNumberFormat="1" applyFont="1" applyBorder="1" applyAlignment="1">
      <alignment vertical="center"/>
    </xf>
    <xf numFmtId="44" fontId="34" fillId="0" borderId="6" xfId="610" applyFont="1" applyFill="1" applyBorder="1" applyAlignment="1" applyProtection="1">
      <alignment horizontal="center"/>
    </xf>
    <xf numFmtId="44" fontId="32" fillId="0" borderId="19" xfId="0" applyNumberFormat="1" applyFont="1" applyBorder="1" applyAlignment="1">
      <alignment vertical="center"/>
    </xf>
    <xf numFmtId="0" fontId="35" fillId="0" borderId="35" xfId="65" applyFont="1" applyBorder="1" applyAlignment="1" applyProtection="1">
      <alignment vertical="center"/>
      <protection locked="0"/>
    </xf>
    <xf numFmtId="44" fontId="35" fillId="0" borderId="44" xfId="0" applyNumberFormat="1" applyFont="1" applyBorder="1" applyAlignment="1">
      <alignment horizontal="center" vertical="center"/>
    </xf>
    <xf numFmtId="0" fontId="34" fillId="0" borderId="18" xfId="0" applyFont="1" applyBorder="1" applyAlignment="1" applyProtection="1">
      <alignment vertical="center"/>
      <protection locked="0"/>
    </xf>
    <xf numFmtId="44" fontId="34" fillId="0" borderId="6" xfId="610" applyFont="1" applyFill="1" applyBorder="1" applyAlignment="1">
      <alignment horizontal="center"/>
    </xf>
    <xf numFmtId="44" fontId="35" fillId="0" borderId="19" xfId="0" applyNumberFormat="1" applyFont="1" applyBorder="1" applyAlignment="1">
      <alignment horizontal="center" vertical="center"/>
    </xf>
    <xf numFmtId="0" fontId="35" fillId="0" borderId="18" xfId="0" applyFont="1" applyBorder="1" applyAlignment="1" applyProtection="1">
      <alignment vertical="center"/>
      <protection locked="0"/>
    </xf>
    <xf numFmtId="0" fontId="35" fillId="0" borderId="24" xfId="0" applyFont="1" applyBorder="1" applyAlignment="1" applyProtection="1">
      <alignment vertical="center"/>
      <protection locked="0"/>
    </xf>
    <xf numFmtId="44" fontId="35" fillId="0" borderId="34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shrinkToFit="1"/>
    </xf>
    <xf numFmtId="44" fontId="34" fillId="0" borderId="6" xfId="610" applyFont="1" applyFill="1" applyBorder="1" applyAlignment="1" applyProtection="1">
      <alignment horizontal="center" vertical="center"/>
    </xf>
    <xf numFmtId="44" fontId="34" fillId="0" borderId="19" xfId="0" applyNumberFormat="1" applyFont="1" applyBorder="1" applyAlignment="1">
      <alignment vertical="center"/>
    </xf>
    <xf numFmtId="0" fontId="32" fillId="0" borderId="47" xfId="0" applyFont="1" applyBorder="1" applyAlignment="1" applyProtection="1">
      <alignment vertical="center"/>
      <protection locked="0"/>
    </xf>
    <xf numFmtId="0" fontId="34" fillId="0" borderId="48" xfId="0" applyFont="1" applyBorder="1" applyAlignment="1">
      <alignment horizontal="center" vertical="center" shrinkToFit="1"/>
    </xf>
    <xf numFmtId="44" fontId="34" fillId="0" borderId="48" xfId="610" applyFont="1" applyFill="1" applyBorder="1" applyAlignment="1" applyProtection="1">
      <alignment horizontal="center" vertical="center"/>
    </xf>
    <xf numFmtId="44" fontId="34" fillId="0" borderId="44" xfId="0" applyNumberFormat="1" applyFont="1" applyBorder="1" applyAlignment="1">
      <alignment vertical="center"/>
    </xf>
    <xf numFmtId="0" fontId="34" fillId="0" borderId="6" xfId="0" applyFont="1" applyBorder="1" applyAlignment="1">
      <alignment horizontal="center" vertical="center" readingOrder="1"/>
    </xf>
    <xf numFmtId="0" fontId="34" fillId="0" borderId="6" xfId="0" applyFont="1" applyBorder="1" applyAlignment="1">
      <alignment horizontal="left" vertical="center" shrinkToFit="1" readingOrder="1"/>
    </xf>
    <xf numFmtId="44" fontId="34" fillId="0" borderId="6" xfId="610" applyFont="1" applyFill="1" applyBorder="1" applyAlignment="1" applyProtection="1">
      <alignment horizontal="center" vertical="center" readingOrder="1"/>
    </xf>
    <xf numFmtId="44" fontId="34" fillId="0" borderId="19" xfId="0" applyNumberFormat="1" applyFont="1" applyBorder="1" applyAlignment="1">
      <alignment horizontal="center" vertical="center"/>
    </xf>
    <xf numFmtId="0" fontId="39" fillId="0" borderId="18" xfId="0" applyFont="1" applyBorder="1" applyAlignment="1" applyProtection="1">
      <alignment horizontal="center" vertical="center" readingOrder="1"/>
      <protection locked="0"/>
    </xf>
    <xf numFmtId="0" fontId="34" fillId="0" borderId="6" xfId="0" applyFont="1" applyBorder="1" applyAlignment="1">
      <alignment horizontal="left" vertical="center" wrapText="1" readingOrder="1"/>
    </xf>
    <xf numFmtId="0" fontId="38" fillId="0" borderId="6" xfId="0" applyFont="1" applyBorder="1" applyAlignment="1">
      <alignment horizontal="left" vertical="center" wrapText="1" readingOrder="1"/>
    </xf>
    <xf numFmtId="0" fontId="34" fillId="0" borderId="20" xfId="0" applyFont="1" applyBorder="1" applyAlignment="1" applyProtection="1">
      <alignment vertical="center"/>
      <protection locked="0"/>
    </xf>
    <xf numFmtId="0" fontId="34" fillId="0" borderId="21" xfId="0" applyFont="1" applyBorder="1" applyAlignment="1">
      <alignment horizontal="center" vertical="center" readingOrder="1"/>
    </xf>
    <xf numFmtId="0" fontId="34" fillId="0" borderId="21" xfId="0" applyFont="1" applyBorder="1" applyAlignment="1">
      <alignment horizontal="left" vertical="center" readingOrder="1"/>
    </xf>
    <xf numFmtId="0" fontId="38" fillId="0" borderId="21" xfId="0" applyFont="1" applyBorder="1" applyAlignment="1">
      <alignment horizontal="left" vertical="center" readingOrder="1"/>
    </xf>
    <xf numFmtId="44" fontId="34" fillId="0" borderId="21" xfId="610" applyFont="1" applyFill="1" applyBorder="1" applyAlignment="1" applyProtection="1">
      <alignment horizontal="center" vertical="center" readingOrder="1"/>
    </xf>
    <xf numFmtId="44" fontId="35" fillId="0" borderId="22" xfId="0" applyNumberFormat="1" applyFont="1" applyBorder="1" applyAlignment="1">
      <alignment horizontal="center" vertical="center"/>
    </xf>
    <xf numFmtId="0" fontId="31" fillId="37" borderId="12" xfId="0" applyFont="1" applyFill="1" applyBorder="1" applyAlignment="1">
      <alignment horizontal="left" vertical="center"/>
    </xf>
    <xf numFmtId="0" fontId="31" fillId="37" borderId="0" xfId="0" applyFont="1" applyFill="1" applyAlignment="1">
      <alignment horizontal="left" vertical="center"/>
    </xf>
    <xf numFmtId="0" fontId="21" fillId="37" borderId="0" xfId="0" applyFont="1" applyFill="1"/>
    <xf numFmtId="0" fontId="46" fillId="4" borderId="61" xfId="2" applyFont="1" applyFill="1" applyBorder="1" applyAlignment="1" applyProtection="1">
      <alignment vertical="center"/>
    </xf>
    <xf numFmtId="0" fontId="21" fillId="0" borderId="0" xfId="0" applyFont="1"/>
    <xf numFmtId="0" fontId="38" fillId="37" borderId="0" xfId="0" applyFont="1" applyFill="1" applyAlignment="1">
      <alignment horizontal="left" vertical="center"/>
    </xf>
    <xf numFmtId="44" fontId="47" fillId="4" borderId="62" xfId="2" applyNumberFormat="1" applyFont="1" applyFill="1" applyBorder="1" applyAlignment="1" applyProtection="1">
      <alignment vertical="center"/>
    </xf>
    <xf numFmtId="0" fontId="1" fillId="0" borderId="0" xfId="0" applyFont="1"/>
    <xf numFmtId="44" fontId="21" fillId="4" borderId="62" xfId="1" applyFont="1" applyFill="1" applyBorder="1" applyAlignment="1" applyProtection="1">
      <alignment horizontal="center" vertical="center"/>
    </xf>
    <xf numFmtId="0" fontId="4" fillId="37" borderId="12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0" fontId="46" fillId="37" borderId="0" xfId="0" applyFont="1" applyFill="1" applyAlignment="1" applyProtection="1">
      <alignment horizontal="left"/>
      <protection locked="0"/>
    </xf>
    <xf numFmtId="0" fontId="1" fillId="37" borderId="0" xfId="0" applyFont="1" applyFill="1"/>
    <xf numFmtId="164" fontId="45" fillId="3" borderId="59" xfId="1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50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5" fillId="3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0" fillId="0" borderId="45" xfId="2" applyFont="1" applyBorder="1" applyAlignment="1">
      <alignment horizontal="center" vertical="center"/>
    </xf>
    <xf numFmtId="0" fontId="40" fillId="0" borderId="46" xfId="2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readingOrder="1"/>
    </xf>
    <xf numFmtId="0" fontId="7" fillId="2" borderId="2" xfId="0" applyFont="1" applyFill="1" applyBorder="1" applyAlignment="1">
      <alignment horizontal="center" vertical="center" readingOrder="1"/>
    </xf>
    <xf numFmtId="0" fontId="7" fillId="2" borderId="17" xfId="0" applyFont="1" applyFill="1" applyBorder="1" applyAlignment="1">
      <alignment horizontal="center" vertical="center" readingOrder="1"/>
    </xf>
    <xf numFmtId="0" fontId="4" fillId="4" borderId="56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44" fillId="0" borderId="52" xfId="2" applyFont="1" applyBorder="1" applyAlignment="1" applyProtection="1">
      <alignment horizontal="left" vertical="center" wrapText="1" readingOrder="1"/>
      <protection locked="0"/>
    </xf>
    <xf numFmtId="0" fontId="44" fillId="0" borderId="7" xfId="2" applyFont="1" applyBorder="1" applyAlignment="1" applyProtection="1">
      <alignment horizontal="left" vertical="center" wrapText="1" readingOrder="1"/>
      <protection locked="0"/>
    </xf>
    <xf numFmtId="0" fontId="31" fillId="0" borderId="8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31" fillId="0" borderId="8" xfId="0" applyFont="1" applyBorder="1" applyAlignment="1">
      <alignment horizontal="left"/>
    </xf>
    <xf numFmtId="0" fontId="31" fillId="0" borderId="5" xfId="0" applyFont="1" applyBorder="1" applyAlignment="1">
      <alignment horizontal="left"/>
    </xf>
    <xf numFmtId="0" fontId="44" fillId="0" borderId="60" xfId="2" applyFont="1" applyBorder="1" applyAlignment="1">
      <alignment vertical="center"/>
    </xf>
    <xf numFmtId="0" fontId="44" fillId="0" borderId="15" xfId="2" applyFont="1" applyBorder="1" applyAlignment="1">
      <alignment vertical="center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3" fillId="0" borderId="14" xfId="2" applyFont="1" applyBorder="1" applyAlignment="1">
      <alignment vertical="center"/>
    </xf>
    <xf numFmtId="0" fontId="23" fillId="0" borderId="1" xfId="2" applyFont="1" applyBorder="1" applyAlignment="1">
      <alignment vertical="center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D5E197"/>
      <color rgb="FFBED15D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3</xdr:col>
      <xdr:colOff>131445</xdr:colOff>
      <xdr:row>6</xdr:row>
      <xdr:rowOff>17214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1840230" cy="944949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</xdr:colOff>
      <xdr:row>1</xdr:row>
      <xdr:rowOff>64770</xdr:rowOff>
    </xdr:from>
    <xdr:to>
      <xdr:col>6</xdr:col>
      <xdr:colOff>1181100</xdr:colOff>
      <xdr:row>5</xdr:row>
      <xdr:rowOff>207645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49DF75-4D94-4F92-9714-0D9CCAC0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9405" y="140970"/>
          <a:ext cx="236982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58"/>
  <sheetViews>
    <sheetView tabSelected="1" topLeftCell="A9" zoomScaleNormal="100" workbookViewId="0">
      <selection activeCell="J32" sqref="J32"/>
    </sheetView>
  </sheetViews>
  <sheetFormatPr defaultRowHeight="14.4" x14ac:dyDescent="0.3"/>
  <cols>
    <col min="1" max="1" width="1.109375" customWidth="1"/>
    <col min="2" max="2" width="7.88671875" customWidth="1"/>
    <col min="3" max="3" width="17.6640625" customWidth="1"/>
    <col min="4" max="4" width="74.109375" customWidth="1"/>
    <col min="5" max="5" width="50.6640625" customWidth="1"/>
    <col min="6" max="6" width="18.5546875" customWidth="1"/>
    <col min="7" max="7" width="20.109375" customWidth="1"/>
    <col min="8" max="8" width="20" customWidth="1"/>
  </cols>
  <sheetData>
    <row r="1" spans="2:7" ht="6" customHeight="1" thickBot="1" x14ac:dyDescent="0.35"/>
    <row r="2" spans="2:7" x14ac:dyDescent="0.3">
      <c r="B2" s="96"/>
      <c r="C2" s="97"/>
      <c r="D2" s="97"/>
      <c r="E2" s="97"/>
      <c r="F2" s="97"/>
      <c r="G2" s="98"/>
    </row>
    <row r="3" spans="2:7" x14ac:dyDescent="0.3">
      <c r="B3" s="99"/>
      <c r="C3" s="100"/>
      <c r="D3" s="100"/>
      <c r="E3" s="100"/>
      <c r="F3" s="100"/>
      <c r="G3" s="101"/>
    </row>
    <row r="4" spans="2:7" x14ac:dyDescent="0.3">
      <c r="B4" s="99"/>
      <c r="C4" s="100"/>
      <c r="D4" s="100"/>
      <c r="E4" s="100"/>
      <c r="F4" s="100"/>
      <c r="G4" s="101"/>
    </row>
    <row r="5" spans="2:7" x14ac:dyDescent="0.3">
      <c r="B5" s="99"/>
      <c r="C5" s="100"/>
      <c r="D5" s="100"/>
      <c r="E5" s="100"/>
      <c r="F5" s="100"/>
      <c r="G5" s="101"/>
    </row>
    <row r="6" spans="2:7" ht="18" x14ac:dyDescent="0.35">
      <c r="B6" s="23"/>
      <c r="C6" s="24"/>
      <c r="D6" s="24"/>
      <c r="E6" s="24"/>
      <c r="F6" s="24"/>
      <c r="G6" s="25"/>
    </row>
    <row r="7" spans="2:7" ht="21" x14ac:dyDescent="0.4">
      <c r="B7" s="14" t="s">
        <v>70</v>
      </c>
      <c r="C7" s="15"/>
      <c r="D7" s="17" t="s">
        <v>69</v>
      </c>
      <c r="E7" s="16"/>
      <c r="F7" s="102" t="s">
        <v>79</v>
      </c>
      <c r="G7" s="103"/>
    </row>
    <row r="8" spans="2:7" ht="19.8" x14ac:dyDescent="0.4">
      <c r="B8" s="4" t="s">
        <v>0</v>
      </c>
      <c r="C8" s="5"/>
      <c r="D8" s="5"/>
      <c r="E8" s="6"/>
      <c r="F8" s="7"/>
      <c r="G8" s="8" t="s">
        <v>1</v>
      </c>
    </row>
    <row r="9" spans="2:7" ht="19.8" x14ac:dyDescent="0.4">
      <c r="B9" s="2" t="s">
        <v>2</v>
      </c>
      <c r="C9" s="3"/>
      <c r="D9" s="3"/>
      <c r="E9" s="3"/>
      <c r="F9" s="3"/>
      <c r="G9" s="1" t="s">
        <v>78</v>
      </c>
    </row>
    <row r="10" spans="2:7" ht="17.399999999999999" x14ac:dyDescent="0.3">
      <c r="B10" s="129" t="s">
        <v>9</v>
      </c>
      <c r="C10" s="130"/>
      <c r="D10" s="130"/>
      <c r="E10" s="9"/>
      <c r="F10" s="10"/>
      <c r="G10" s="22" t="s">
        <v>3</v>
      </c>
    </row>
    <row r="11" spans="2:7" ht="21.9" customHeight="1" thickBot="1" x14ac:dyDescent="0.35">
      <c r="B11" s="104" t="s">
        <v>87</v>
      </c>
      <c r="C11" s="105"/>
      <c r="D11" s="105"/>
      <c r="E11" s="105"/>
      <c r="F11" s="105"/>
      <c r="G11" s="106"/>
    </row>
    <row r="12" spans="2:7" ht="20.100000000000001" customHeight="1" thickTop="1" x14ac:dyDescent="0.3">
      <c r="B12" s="89" t="s">
        <v>14</v>
      </c>
      <c r="C12" s="90"/>
      <c r="D12" s="90"/>
      <c r="E12" s="90"/>
      <c r="F12" s="90"/>
      <c r="G12" s="91"/>
    </row>
    <row r="13" spans="2:7" ht="20.100000000000001" customHeight="1" x14ac:dyDescent="0.3">
      <c r="B13" s="131" t="s">
        <v>4</v>
      </c>
      <c r="C13" s="132"/>
      <c r="D13" s="132"/>
      <c r="E13" s="133" t="s">
        <v>85</v>
      </c>
      <c r="F13" s="132"/>
      <c r="G13" s="134"/>
    </row>
    <row r="14" spans="2:7" ht="20.100000000000001" customHeight="1" x14ac:dyDescent="0.3">
      <c r="B14" s="123" t="s">
        <v>5</v>
      </c>
      <c r="C14" s="124"/>
      <c r="D14" s="124"/>
      <c r="E14" s="18" t="s">
        <v>74</v>
      </c>
      <c r="F14" s="18" t="s">
        <v>72</v>
      </c>
      <c r="G14" s="19" t="s">
        <v>73</v>
      </c>
    </row>
    <row r="15" spans="2:7" ht="20.100000000000001" customHeight="1" x14ac:dyDescent="0.3">
      <c r="B15" s="89" t="s">
        <v>15</v>
      </c>
      <c r="C15" s="90"/>
      <c r="D15" s="90"/>
      <c r="E15" s="90"/>
      <c r="F15" s="90"/>
      <c r="G15" s="91"/>
    </row>
    <row r="16" spans="2:7" ht="20.100000000000001" customHeight="1" x14ac:dyDescent="0.3">
      <c r="B16" s="135" t="s">
        <v>11</v>
      </c>
      <c r="C16" s="127"/>
      <c r="D16" s="136"/>
      <c r="E16" s="127" t="s">
        <v>12</v>
      </c>
      <c r="F16" s="127"/>
      <c r="G16" s="128"/>
    </row>
    <row r="17" spans="2:7" ht="20.100000000000001" customHeight="1" x14ac:dyDescent="0.3">
      <c r="B17" s="92" t="s">
        <v>71</v>
      </c>
      <c r="C17" s="93"/>
      <c r="D17" s="93"/>
      <c r="E17" s="21" t="s">
        <v>74</v>
      </c>
      <c r="F17" s="21" t="s">
        <v>72</v>
      </c>
      <c r="G17" s="20" t="s">
        <v>73</v>
      </c>
    </row>
    <row r="18" spans="2:7" ht="20.100000000000001" customHeight="1" x14ac:dyDescent="0.35">
      <c r="B18" s="125" t="s">
        <v>18</v>
      </c>
      <c r="C18" s="126"/>
      <c r="D18" s="126"/>
      <c r="E18" s="137" t="s">
        <v>13</v>
      </c>
      <c r="F18" s="126"/>
      <c r="G18" s="138"/>
    </row>
    <row r="19" spans="2:7" ht="20.100000000000001" customHeight="1" x14ac:dyDescent="0.3">
      <c r="B19" s="89" t="s">
        <v>76</v>
      </c>
      <c r="C19" s="90"/>
      <c r="D19" s="90"/>
      <c r="E19" s="90"/>
      <c r="F19" s="90"/>
      <c r="G19" s="91"/>
    </row>
    <row r="20" spans="2:7" ht="20.100000000000001" customHeight="1" x14ac:dyDescent="0.3">
      <c r="B20" s="92"/>
      <c r="C20" s="93"/>
      <c r="D20" s="93"/>
      <c r="E20" s="93"/>
      <c r="F20" s="93"/>
      <c r="G20" s="94"/>
    </row>
    <row r="21" spans="2:7" ht="20.100000000000001" customHeight="1" x14ac:dyDescent="0.3">
      <c r="B21" s="89" t="s">
        <v>77</v>
      </c>
      <c r="C21" s="90"/>
      <c r="D21" s="90"/>
      <c r="E21" s="90"/>
      <c r="F21" s="90"/>
      <c r="G21" s="91"/>
    </row>
    <row r="22" spans="2:7" ht="20.100000000000001" customHeight="1" x14ac:dyDescent="0.3">
      <c r="B22" s="92" t="s">
        <v>75</v>
      </c>
      <c r="C22" s="93"/>
      <c r="D22" s="93"/>
      <c r="E22" s="93"/>
      <c r="F22" s="93"/>
      <c r="G22" s="94"/>
    </row>
    <row r="23" spans="2:7" ht="20.100000000000001" customHeight="1" x14ac:dyDescent="0.3">
      <c r="B23" s="111" t="s">
        <v>82</v>
      </c>
      <c r="C23" s="112"/>
      <c r="D23" s="112"/>
      <c r="E23" s="112"/>
      <c r="F23" s="112"/>
      <c r="G23" s="113"/>
    </row>
    <row r="24" spans="2:7" ht="21" customHeight="1" x14ac:dyDescent="0.35">
      <c r="B24" s="119" t="s">
        <v>84</v>
      </c>
      <c r="C24" s="120"/>
      <c r="D24" s="120"/>
      <c r="E24" s="120"/>
      <c r="F24" s="114" t="s">
        <v>80</v>
      </c>
      <c r="G24" s="115"/>
    </row>
    <row r="25" spans="2:7" ht="21" customHeight="1" thickBot="1" x14ac:dyDescent="0.35">
      <c r="B25" s="116" t="s">
        <v>83</v>
      </c>
      <c r="C25" s="117"/>
      <c r="D25" s="117"/>
      <c r="E25" s="118"/>
      <c r="F25" s="121" t="s">
        <v>81</v>
      </c>
      <c r="G25" s="122"/>
    </row>
    <row r="26" spans="2:7" s="71" customFormat="1" ht="16.2" customHeight="1" x14ac:dyDescent="0.3">
      <c r="B26" s="67"/>
      <c r="C26" s="68"/>
      <c r="D26" s="69"/>
      <c r="E26" s="68"/>
      <c r="F26" s="68"/>
      <c r="G26" s="70" t="s">
        <v>88</v>
      </c>
    </row>
    <row r="27" spans="2:7" s="74" customFormat="1" ht="16.2" customHeight="1" x14ac:dyDescent="0.3">
      <c r="B27" s="67"/>
      <c r="C27" s="68"/>
      <c r="D27" s="72" t="s">
        <v>89</v>
      </c>
      <c r="E27" s="68"/>
      <c r="F27" s="68"/>
      <c r="G27" s="73">
        <f>SUM(G33:G68)*0.05</f>
        <v>0</v>
      </c>
    </row>
    <row r="28" spans="2:7" s="74" customFormat="1" ht="16.2" customHeight="1" x14ac:dyDescent="0.35">
      <c r="B28" s="79"/>
      <c r="C28" s="77"/>
      <c r="D28" s="77"/>
      <c r="E28" s="77"/>
      <c r="F28" s="77"/>
      <c r="G28" s="75" t="s">
        <v>17</v>
      </c>
    </row>
    <row r="29" spans="2:7" s="74" customFormat="1" ht="15.75" customHeight="1" thickBot="1" x14ac:dyDescent="0.4">
      <c r="B29" s="76"/>
      <c r="C29" s="77"/>
      <c r="D29" s="78" t="s">
        <v>90</v>
      </c>
      <c r="E29" s="77"/>
      <c r="F29" s="77"/>
      <c r="G29" s="73">
        <f>SUM(G33:G60, G27)</f>
        <v>0</v>
      </c>
    </row>
    <row r="30" spans="2:7" ht="18.600000000000001" thickBot="1" x14ac:dyDescent="0.4">
      <c r="B30" s="12"/>
      <c r="C30" s="13"/>
      <c r="D30" s="95" t="s">
        <v>16</v>
      </c>
      <c r="E30" s="95"/>
      <c r="F30" s="13"/>
      <c r="G30" s="80"/>
    </row>
    <row r="31" spans="2:7" ht="18" x14ac:dyDescent="0.3">
      <c r="B31" s="26" t="s">
        <v>6</v>
      </c>
      <c r="C31" s="27" t="s">
        <v>8</v>
      </c>
      <c r="D31" s="107" t="s">
        <v>19</v>
      </c>
      <c r="E31" s="108"/>
      <c r="F31" s="28" t="s">
        <v>7</v>
      </c>
      <c r="G31" s="29" t="s">
        <v>10</v>
      </c>
    </row>
    <row r="32" spans="2:7" ht="18" x14ac:dyDescent="0.3">
      <c r="B32" s="32"/>
      <c r="C32" s="31"/>
      <c r="D32" s="109" t="s">
        <v>20</v>
      </c>
      <c r="E32" s="110"/>
      <c r="F32" s="31"/>
      <c r="G32" s="30"/>
    </row>
    <row r="33" spans="2:7" ht="18" customHeight="1" x14ac:dyDescent="0.3">
      <c r="B33" s="33"/>
      <c r="C33" s="34" t="s">
        <v>21</v>
      </c>
      <c r="D33" s="81" t="s">
        <v>86</v>
      </c>
      <c r="E33" s="82"/>
      <c r="F33" s="35">
        <v>181</v>
      </c>
      <c r="G33" s="36">
        <f t="shared" ref="G33:G35" si="0">SUM(B33*F33)</f>
        <v>0</v>
      </c>
    </row>
    <row r="34" spans="2:7" ht="18" customHeight="1" x14ac:dyDescent="0.3">
      <c r="B34" s="33"/>
      <c r="C34" s="34" t="s">
        <v>22</v>
      </c>
      <c r="D34" s="81" t="s">
        <v>23</v>
      </c>
      <c r="E34" s="82"/>
      <c r="F34" s="37">
        <v>181</v>
      </c>
      <c r="G34" s="38">
        <f t="shared" si="0"/>
        <v>0</v>
      </c>
    </row>
    <row r="35" spans="2:7" ht="18" customHeight="1" x14ac:dyDescent="0.3">
      <c r="B35" s="33"/>
      <c r="C35" s="34" t="s">
        <v>24</v>
      </c>
      <c r="D35" s="81" t="s">
        <v>25</v>
      </c>
      <c r="E35" s="82"/>
      <c r="F35" s="37">
        <v>98</v>
      </c>
      <c r="G35" s="38">
        <f t="shared" si="0"/>
        <v>0</v>
      </c>
    </row>
    <row r="36" spans="2:7" ht="18" customHeight="1" x14ac:dyDescent="0.3">
      <c r="B36" s="39"/>
      <c r="C36" s="34" t="s">
        <v>26</v>
      </c>
      <c r="D36" s="81" t="s">
        <v>27</v>
      </c>
      <c r="E36" s="82"/>
      <c r="F36" s="37">
        <v>55</v>
      </c>
      <c r="G36" s="40">
        <f>B36*F36</f>
        <v>0</v>
      </c>
    </row>
    <row r="37" spans="2:7" ht="18" customHeight="1" x14ac:dyDescent="0.3">
      <c r="B37" s="33"/>
      <c r="C37" s="34" t="s">
        <v>28</v>
      </c>
      <c r="D37" s="81" t="s">
        <v>68</v>
      </c>
      <c r="E37" s="82"/>
      <c r="F37" s="42">
        <v>150</v>
      </c>
      <c r="G37" s="38">
        <f>SUM(B37*F37)</f>
        <v>0</v>
      </c>
    </row>
    <row r="38" spans="2:7" ht="18" customHeight="1" x14ac:dyDescent="0.3">
      <c r="B38" s="45"/>
      <c r="C38" s="34" t="s">
        <v>29</v>
      </c>
      <c r="D38" s="81" t="s">
        <v>30</v>
      </c>
      <c r="E38" s="82"/>
      <c r="F38" s="42">
        <v>76</v>
      </c>
      <c r="G38" s="46">
        <f>B38*F38</f>
        <v>0</v>
      </c>
    </row>
    <row r="39" spans="2:7" ht="18" customHeight="1" x14ac:dyDescent="0.3">
      <c r="B39" s="44"/>
      <c r="C39" s="34" t="s">
        <v>31</v>
      </c>
      <c r="D39" s="81" t="s">
        <v>32</v>
      </c>
      <c r="E39" s="82"/>
      <c r="F39" s="42">
        <v>14</v>
      </c>
      <c r="G39" s="43">
        <f>B39*F39</f>
        <v>0</v>
      </c>
    </row>
    <row r="40" spans="2:7" ht="18" customHeight="1" x14ac:dyDescent="0.3">
      <c r="B40" s="44"/>
      <c r="C40" s="34" t="s">
        <v>33</v>
      </c>
      <c r="D40" s="81" t="s">
        <v>34</v>
      </c>
      <c r="E40" s="82"/>
      <c r="F40" s="42">
        <v>25</v>
      </c>
      <c r="G40" s="43">
        <f>B40*F40</f>
        <v>0</v>
      </c>
    </row>
    <row r="41" spans="2:7" ht="18" x14ac:dyDescent="0.3">
      <c r="B41" s="32"/>
      <c r="C41" s="31"/>
      <c r="D41" s="83" t="s">
        <v>35</v>
      </c>
      <c r="E41" s="84"/>
      <c r="F41" s="31"/>
      <c r="G41" s="30"/>
    </row>
    <row r="42" spans="2:7" ht="18" customHeight="1" x14ac:dyDescent="0.3">
      <c r="B42" s="33"/>
      <c r="C42" s="47" t="s">
        <v>36</v>
      </c>
      <c r="D42" s="85" t="s">
        <v>37</v>
      </c>
      <c r="E42" s="86"/>
      <c r="F42" s="48">
        <v>156</v>
      </c>
      <c r="G42" s="49">
        <f t="shared" ref="G42:G43" si="1">SUM(B42*F42)</f>
        <v>0</v>
      </c>
    </row>
    <row r="43" spans="2:7" ht="18" customHeight="1" x14ac:dyDescent="0.3">
      <c r="B43" s="50"/>
      <c r="C43" s="51" t="s">
        <v>38</v>
      </c>
      <c r="D43" s="87" t="s">
        <v>39</v>
      </c>
      <c r="E43" s="88"/>
      <c r="F43" s="52">
        <v>156</v>
      </c>
      <c r="G43" s="53">
        <f t="shared" si="1"/>
        <v>0</v>
      </c>
    </row>
    <row r="44" spans="2:7" ht="18" x14ac:dyDescent="0.3">
      <c r="B44" s="32"/>
      <c r="C44" s="31"/>
      <c r="D44" s="83" t="s">
        <v>66</v>
      </c>
      <c r="E44" s="84"/>
      <c r="F44" s="31"/>
      <c r="G44" s="30"/>
    </row>
    <row r="45" spans="2:7" ht="18" customHeight="1" x14ac:dyDescent="0.3">
      <c r="B45" s="41"/>
      <c r="C45" s="54" t="s">
        <v>40</v>
      </c>
      <c r="D45" s="55" t="s">
        <v>41</v>
      </c>
      <c r="E45" s="55" t="s">
        <v>42</v>
      </c>
      <c r="F45" s="56">
        <v>375</v>
      </c>
      <c r="G45" s="57">
        <f t="shared" ref="G45:G53" si="2">B45*F45</f>
        <v>0</v>
      </c>
    </row>
    <row r="46" spans="2:7" ht="18" customHeight="1" x14ac:dyDescent="0.3">
      <c r="B46" s="41"/>
      <c r="C46" s="54" t="s">
        <v>43</v>
      </c>
      <c r="D46" s="55" t="s">
        <v>44</v>
      </c>
      <c r="E46" s="55" t="s">
        <v>42</v>
      </c>
      <c r="F46" s="56">
        <v>375</v>
      </c>
      <c r="G46" s="57">
        <f t="shared" si="2"/>
        <v>0</v>
      </c>
    </row>
    <row r="47" spans="2:7" ht="18" customHeight="1" x14ac:dyDescent="0.3">
      <c r="B47" s="41"/>
      <c r="C47" s="54" t="s">
        <v>45</v>
      </c>
      <c r="D47" s="55" t="s">
        <v>46</v>
      </c>
      <c r="E47" s="55" t="s">
        <v>42</v>
      </c>
      <c r="F47" s="56">
        <v>375</v>
      </c>
      <c r="G47" s="57">
        <f t="shared" si="2"/>
        <v>0</v>
      </c>
    </row>
    <row r="48" spans="2:7" ht="18" customHeight="1" x14ac:dyDescent="0.3">
      <c r="B48" s="41"/>
      <c r="C48" s="54" t="s">
        <v>47</v>
      </c>
      <c r="D48" s="55" t="s">
        <v>48</v>
      </c>
      <c r="E48" s="55" t="s">
        <v>42</v>
      </c>
      <c r="F48" s="56">
        <v>375</v>
      </c>
      <c r="G48" s="57">
        <f t="shared" si="2"/>
        <v>0</v>
      </c>
    </row>
    <row r="49" spans="2:7" ht="18" customHeight="1" x14ac:dyDescent="0.3">
      <c r="B49" s="41"/>
      <c r="C49" s="54" t="s">
        <v>49</v>
      </c>
      <c r="D49" s="55" t="s">
        <v>50</v>
      </c>
      <c r="E49" s="55" t="s">
        <v>51</v>
      </c>
      <c r="F49" s="56">
        <v>375</v>
      </c>
      <c r="G49" s="57">
        <f t="shared" si="2"/>
        <v>0</v>
      </c>
    </row>
    <row r="50" spans="2:7" ht="18" customHeight="1" x14ac:dyDescent="0.3">
      <c r="B50" s="41"/>
      <c r="C50" s="54" t="s">
        <v>52</v>
      </c>
      <c r="D50" s="55" t="s">
        <v>53</v>
      </c>
      <c r="E50" s="55" t="s">
        <v>42</v>
      </c>
      <c r="F50" s="56">
        <v>375</v>
      </c>
      <c r="G50" s="57">
        <f t="shared" si="2"/>
        <v>0</v>
      </c>
    </row>
    <row r="51" spans="2:7" ht="18" customHeight="1" x14ac:dyDescent="0.3">
      <c r="B51" s="41"/>
      <c r="C51" s="54" t="s">
        <v>54</v>
      </c>
      <c r="D51" s="55" t="s">
        <v>55</v>
      </c>
      <c r="E51" s="55" t="s">
        <v>42</v>
      </c>
      <c r="F51" s="56">
        <v>375</v>
      </c>
      <c r="G51" s="57">
        <f t="shared" si="2"/>
        <v>0</v>
      </c>
    </row>
    <row r="52" spans="2:7" ht="18" customHeight="1" x14ac:dyDescent="0.3">
      <c r="B52" s="41"/>
      <c r="C52" s="54" t="s">
        <v>56</v>
      </c>
      <c r="D52" s="55" t="s">
        <v>57</v>
      </c>
      <c r="E52" s="55" t="s">
        <v>42</v>
      </c>
      <c r="F52" s="56">
        <v>375</v>
      </c>
      <c r="G52" s="57">
        <f t="shared" si="2"/>
        <v>0</v>
      </c>
    </row>
    <row r="53" spans="2:7" ht="18" customHeight="1" x14ac:dyDescent="0.3">
      <c r="B53" s="41"/>
      <c r="C53" s="54" t="s">
        <v>58</v>
      </c>
      <c r="D53" s="55" t="s">
        <v>59</v>
      </c>
      <c r="E53" s="55" t="s">
        <v>42</v>
      </c>
      <c r="F53" s="56">
        <v>375</v>
      </c>
      <c r="G53" s="57">
        <f t="shared" si="2"/>
        <v>0</v>
      </c>
    </row>
    <row r="54" spans="2:7" ht="18" x14ac:dyDescent="0.3">
      <c r="B54" s="32"/>
      <c r="C54" s="31"/>
      <c r="D54" s="83" t="s">
        <v>67</v>
      </c>
      <c r="E54" s="84"/>
      <c r="F54" s="31"/>
      <c r="G54" s="30"/>
    </row>
    <row r="55" spans="2:7" ht="18" customHeight="1" x14ac:dyDescent="0.3">
      <c r="B55" s="58"/>
      <c r="C55" s="54" t="s">
        <v>60</v>
      </c>
      <c r="D55" s="59" t="s">
        <v>61</v>
      </c>
      <c r="E55" s="60" t="s">
        <v>62</v>
      </c>
      <c r="F55" s="56">
        <v>349</v>
      </c>
      <c r="G55" s="43">
        <f t="shared" ref="G55:G56" si="3">B55*F55</f>
        <v>0</v>
      </c>
    </row>
    <row r="56" spans="2:7" ht="18" customHeight="1" thickBot="1" x14ac:dyDescent="0.35">
      <c r="B56" s="61"/>
      <c r="C56" s="62" t="s">
        <v>63</v>
      </c>
      <c r="D56" s="63" t="s">
        <v>64</v>
      </c>
      <c r="E56" s="64" t="s">
        <v>65</v>
      </c>
      <c r="F56" s="65">
        <v>361</v>
      </c>
      <c r="G56" s="66">
        <f t="shared" si="3"/>
        <v>0</v>
      </c>
    </row>
    <row r="58" spans="2:7" x14ac:dyDescent="0.3">
      <c r="G58" s="11"/>
    </row>
  </sheetData>
  <sheetProtection algorithmName="SHA-512" hashValue="FgUGF2pX2SPqUFkyqW0Lj7ENiJie+Cyrn5fGrOqR9N/xCdwGzYMrnCWETYfjNlcBARGQY8AFdC/bdR2AFrRV5A==" saltValue="dFu4e4faS6Lpf8SUrOUbdw==" spinCount="100000" sheet="1" formatCells="0"/>
  <mergeCells count="39">
    <mergeCell ref="B14:D14"/>
    <mergeCell ref="B18:D18"/>
    <mergeCell ref="E16:G16"/>
    <mergeCell ref="B10:D10"/>
    <mergeCell ref="B13:D13"/>
    <mergeCell ref="E13:G13"/>
    <mergeCell ref="B16:D16"/>
    <mergeCell ref="B15:G15"/>
    <mergeCell ref="E18:G18"/>
    <mergeCell ref="B2:G5"/>
    <mergeCell ref="F7:G7"/>
    <mergeCell ref="B11:G11"/>
    <mergeCell ref="D36:E36"/>
    <mergeCell ref="D31:E31"/>
    <mergeCell ref="D32:E32"/>
    <mergeCell ref="D33:E33"/>
    <mergeCell ref="D34:E34"/>
    <mergeCell ref="D35:E35"/>
    <mergeCell ref="B22:G22"/>
    <mergeCell ref="B23:G23"/>
    <mergeCell ref="F24:G24"/>
    <mergeCell ref="B25:E25"/>
    <mergeCell ref="B24:E24"/>
    <mergeCell ref="B12:G12"/>
    <mergeCell ref="F25:G25"/>
    <mergeCell ref="B21:G21"/>
    <mergeCell ref="B20:G20"/>
    <mergeCell ref="B17:D17"/>
    <mergeCell ref="D30:E30"/>
    <mergeCell ref="D37:E37"/>
    <mergeCell ref="B19:G19"/>
    <mergeCell ref="D39:E39"/>
    <mergeCell ref="D40:E40"/>
    <mergeCell ref="D38:E38"/>
    <mergeCell ref="D54:E54"/>
    <mergeCell ref="D44:E44"/>
    <mergeCell ref="D41:E41"/>
    <mergeCell ref="D42:E42"/>
    <mergeCell ref="D43:E43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B84F5D77-8903-485A-9562-413161D04D7D}"/>
    <hyperlink ref="F7:G7" r:id="rId5" display="GoEngineer Online Store" xr:uid="{72AE0D9F-06E6-40E4-9B2A-2D727F1821AD}"/>
    <hyperlink ref="F24" r:id="rId6" xr:uid="{87A10F7A-0EB0-4BB1-8BD3-71F50D1FB000}"/>
    <hyperlink ref="F25" r:id="rId7" display="mailto:supplies@goengineer.com" xr:uid="{DD497C51-64F4-4BA7-ABCA-15F828A345BD}"/>
  </hyperlinks>
  <pageMargins left="0.25" right="0.25" top="0.75" bottom="0.75" header="0.3" footer="0.3"/>
  <pageSetup scale="53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6293C6-EF1D-4454-BA9D-D8FF35EBB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E29E9F-AC26-45FB-8AED-2DDFB3F4B1FE}">
  <ds:schemaRefs>
    <ds:schemaRef ds:uri="http://schemas.microsoft.com/office/2006/metadata/properties"/>
    <ds:schemaRef ds:uri="http://schemas.microsoft.com/office/infopath/2007/PartnerControls"/>
    <ds:schemaRef ds:uri="996d4317-7547-4810-b9bd-ebcf36585a6f"/>
    <ds:schemaRef ds:uri="4f0fc499-a14e-4e95-af2e-f48dca0fc01b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64FEED5-6BE7-4AB7-8EFB-BE24F9D47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6d4317-7547-4810-b9bd-ebcf36585a6f"/>
    <ds:schemaRef ds:uri="4f0fc499-a14e-4e95-af2e-f48dca0fc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2025-02-06T22:09:36Z</cp:lastPrinted>
  <dcterms:created xsi:type="dcterms:W3CDTF">2015-10-02T20:30:18Z</dcterms:created>
  <dcterms:modified xsi:type="dcterms:W3CDTF">2025-06-11T20:23:48Z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  <property fmtid="{D5CDD505-2E9C-101B-9397-08002B2CF9AE}" pid="3" name="MediaServiceImageTags">
    <vt:lpwstr/>
  </property>
</Properties>
</file>