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"/>
    </mc:Choice>
  </mc:AlternateContent>
  <xr:revisionPtr revIDLastSave="3" documentId="8_{B0C85391-44FC-48A3-AB08-F33EC34B723B}" xr6:coauthVersionLast="47" xr6:coauthVersionMax="47" xr10:uidLastSave="{1715ABE8-F9A3-475A-B25D-77CD8B7DC59A}"/>
  <bookViews>
    <workbookView xWindow="22932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H38" i="1"/>
  <c r="H50" i="1"/>
  <c r="H42" i="1"/>
  <c r="H43" i="1"/>
  <c r="H44" i="1"/>
  <c r="H45" i="1"/>
  <c r="H46" i="1"/>
  <c r="H47" i="1"/>
  <c r="H48" i="1"/>
  <c r="H41" i="1"/>
  <c r="H35" i="1"/>
  <c r="H36" i="1"/>
  <c r="H34" i="1"/>
  <c r="H33" i="1"/>
  <c r="H27" i="1" l="1"/>
  <c r="H29" i="1" s="1"/>
</calcChain>
</file>

<file path=xl/sharedStrings.xml><?xml version="1.0" encoding="utf-8"?>
<sst xmlns="http://schemas.openxmlformats.org/spreadsheetml/2006/main" count="87" uniqueCount="76">
  <si>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</si>
  <si>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</si>
  <si>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</si>
  <si>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</si>
  <si>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</si>
  <si>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</si>
  <si>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</si>
  <si>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</si>
  <si>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</si>
  <si>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WaterWorks Soluble Concentrate (case of 12)</t>
  </si>
  <si>
    <t>Part#</t>
  </si>
  <si>
    <t>300-00103</t>
  </si>
  <si>
    <t>EcoWorks Cleaning Agent (case of 24)</t>
  </si>
  <si>
    <t>540-10700</t>
  </si>
  <si>
    <t>Tip Covers (pkg of 8)</t>
  </si>
  <si>
    <t>540-00200</t>
  </si>
  <si>
    <t>Tip Wipe Assembly (pkg of 4)</t>
  </si>
  <si>
    <t xml:space="preserve">345-42005 </t>
  </si>
  <si>
    <t>P430XL Model Spool Ivory</t>
  </si>
  <si>
    <t>(42 cu in/688 cc)</t>
  </si>
  <si>
    <t>P430XL Model Spool Black</t>
  </si>
  <si>
    <t>P430XL Model Spool Dark Gray</t>
  </si>
  <si>
    <t>P430XL Model Spool Red</t>
  </si>
  <si>
    <t>P430XL Model Spool Blue</t>
  </si>
  <si>
    <t>P430XL Model Spool Nectarine</t>
  </si>
  <si>
    <t>P430XL Model Spool Fluorescent Yellow</t>
  </si>
  <si>
    <t>P430XL Model Spool White</t>
  </si>
  <si>
    <t>345-42007</t>
  </si>
  <si>
    <t>345-42008</t>
  </si>
  <si>
    <t>345-42009</t>
  </si>
  <si>
    <t>345-42010</t>
  </si>
  <si>
    <t>345-42011</t>
  </si>
  <si>
    <t>345-42100</t>
  </si>
  <si>
    <t>345-42207</t>
  </si>
  <si>
    <t xml:space="preserve">SR-30XL Soluble Support </t>
  </si>
  <si>
    <t>340-00400</t>
  </si>
  <si>
    <t>uPrint SE Bases 8"x6"  (case of 24)</t>
  </si>
  <si>
    <t>340-00200</t>
  </si>
  <si>
    <t>uPrint SE Plus Bases 8"x8" (case of 24)</t>
  </si>
  <si>
    <t>Stratasys Safety Data</t>
  </si>
  <si>
    <t>Sub Totals</t>
  </si>
  <si>
    <t xml:space="preserve">         Description 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</si>
  <si>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</si>
  <si>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</si>
  <si>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</si>
  <si>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</si>
  <si>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</si>
  <si>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</si>
  <si>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Materials</t>
  </si>
  <si>
    <t>Support</t>
  </si>
  <si>
    <t>Modeling Bases</t>
  </si>
  <si>
    <t>345-42006</t>
  </si>
  <si>
    <t>Order Total*</t>
  </si>
  <si>
    <t>Support Removal Supplies/Miscellaneous</t>
  </si>
  <si>
    <t xml:space="preserve">Email Order Form to: </t>
  </si>
  <si>
    <t>supplies@goengineer.com</t>
  </si>
  <si>
    <t>City:</t>
  </si>
  <si>
    <t>State:</t>
  </si>
  <si>
    <t>Zip:</t>
  </si>
  <si>
    <t>Shipping to Address:</t>
  </si>
  <si>
    <t>YOUR PRINTER INFORMATION</t>
  </si>
  <si>
    <t>Printer Type:</t>
  </si>
  <si>
    <r>
      <t xml:space="preserve">SHIPPING INSTRUCTIONS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</si>
  <si>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 xml:space="preserve">  Technical Support email: AMSupport@goengineer.com</t>
  </si>
  <si>
    <t>GoEngineer Online Store</t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</si>
  <si>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</si>
  <si>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</si>
  <si>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</si>
  <si>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</si>
  <si>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</si>
  <si>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>CREDIT CARD:  Use our online store OR submit this form for a formal quote and receive a secure online link to pay by credit card.</t>
  </si>
  <si>
    <t>*Accounts Payable Email:</t>
  </si>
  <si>
    <t>USD uPRINT SE/uPRINT SE PLUS CONSUMABLE ORDER FORM</t>
  </si>
  <si>
    <t>SURCHARGE TOTAL**</t>
  </si>
  <si>
    <t>** As of June 8, 2025 Stratasys introduced a 5% Trade Risk Surcharge on all Materials, Spare Parts, and Hardware**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</si>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</sst>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10" borderId="30" applyNumberFormat="0" applyAlignment="0" applyProtection="0"/>
    <xf numFmtId="0" fontId="17" fillId="10" borderId="29" applyNumberFormat="0" applyAlignment="0" applyProtection="0"/>
    <xf numFmtId="0" fontId="18" fillId="0" borderId="31" applyNumberFormat="0" applyFill="0" applyAlignment="0" applyProtection="0"/>
    <xf numFmtId="0" fontId="2" fillId="11" borderId="32" applyNumberFormat="0" applyAlignment="0" applyProtection="0"/>
    <xf numFmtId="0" fontId="19" fillId="0" borderId="0" applyNumberFormat="0" applyFill="0" applyBorder="0" applyAlignment="0" applyProtection="0"/>
    <xf numFmtId="0" fontId="1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9" applyNumberFormat="0" applyAlignment="0" applyProtection="0"/>
    <xf numFmtId="0" fontId="2" fillId="11" borderId="32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9" applyNumberFormat="0" applyAlignment="0" applyProtection="0"/>
    <xf numFmtId="0" fontId="18" fillId="0" borderId="31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26" fillId="12" borderId="33" applyNumberFormat="0" applyFont="0" applyAlignment="0" applyProtection="0"/>
    <xf numFmtId="0" fontId="16" fillId="10" borderId="30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4" borderId="0" xfId="0" applyFont="1" applyFill="1" applyAlignment="1">
      <alignment horizontal="left"/>
    </xf>
    <xf numFmtId="0" fontId="33" fillId="0" borderId="39" xfId="0" applyFont="1" applyBorder="1" applyAlignment="1">
      <alignment horizontal="right"/>
    </xf>
    <xf numFmtId="0" fontId="7" fillId="0" borderId="41" xfId="2" applyBorder="1" applyAlignment="1">
      <alignment vertical="center"/>
    </xf>
    <xf numFmtId="0" fontId="33" fillId="0" borderId="42" xfId="0" applyFont="1" applyBorder="1" applyAlignment="1">
      <alignment horizontal="right"/>
    </xf>
    <xf numFmtId="0" fontId="7" fillId="0" borderId="43" xfId="2" applyBorder="1" applyAlignment="1">
      <alignment vertical="center"/>
    </xf>
    <xf numFmtId="0" fontId="38" fillId="0" borderId="20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3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34" fillId="0" borderId="45" xfId="2" applyFont="1" applyBorder="1" applyAlignment="1">
      <alignment vertical="center"/>
    </xf>
    <xf numFmtId="0" fontId="4" fillId="0" borderId="44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35" fillId="0" borderId="0" xfId="0" applyFont="1"/>
    <xf numFmtId="0" fontId="35" fillId="0" borderId="0" xfId="0" applyFont="1" applyAlignment="1">
      <alignment vertical="center"/>
    </xf>
    <xf numFmtId="0" fontId="33" fillId="0" borderId="50" xfId="0" applyFont="1" applyBorder="1" applyAlignment="1">
      <alignment horizontal="right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0" fillId="38" borderId="20" xfId="0" applyFill="1" applyBorder="1" applyAlignment="1" applyProtection="1">
      <alignment horizontal="center" vertical="center"/>
      <protection locked="0"/>
    </xf>
    <xf numFmtId="0" fontId="0" fillId="38" borderId="8" xfId="0" applyFill="1" applyBorder="1" applyAlignment="1">
      <alignment horizontal="center" vertical="center"/>
    </xf>
    <xf numFmtId="44" fontId="0" fillId="38" borderId="8" xfId="1" applyFont="1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0" fillId="38" borderId="20" xfId="0" applyFill="1" applyBorder="1" applyAlignment="1" applyProtection="1">
      <alignment horizontal="center"/>
      <protection locked="0"/>
    </xf>
    <xf numFmtId="0" fontId="0" fillId="38" borderId="8" xfId="0" applyFill="1" applyBorder="1" applyAlignment="1">
      <alignment horizontal="center"/>
    </xf>
    <xf numFmtId="44" fontId="0" fillId="38" borderId="8" xfId="1" applyFont="1" applyFill="1" applyBorder="1"/>
    <xf numFmtId="0" fontId="0" fillId="38" borderId="22" xfId="0" applyFill="1" applyBorder="1" applyAlignment="1">
      <alignment horizontal="right"/>
    </xf>
    <xf numFmtId="0" fontId="4" fillId="0" borderId="44" xfId="0" applyFont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4" fillId="0" borderId="40" xfId="2" applyFont="1" applyBorder="1" applyAlignment="1">
      <alignment vertical="center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>
      <alignment horizontal="center" vertical="center"/>
    </xf>
    <xf numFmtId="6" fontId="35" fillId="0" borderId="8" xfId="1" applyNumberFormat="1" applyFont="1" applyFill="1" applyBorder="1" applyAlignment="1">
      <alignment vertical="center"/>
    </xf>
    <xf numFmtId="44" fontId="35" fillId="0" borderId="22" xfId="0" applyNumberFormat="1" applyFont="1" applyBorder="1" applyAlignment="1">
      <alignment horizontal="right"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>
      <alignment horizontal="center" vertical="center"/>
    </xf>
    <xf numFmtId="6" fontId="35" fillId="0" borderId="24" xfId="1" applyNumberFormat="1" applyFont="1" applyFill="1" applyBorder="1" applyAlignment="1">
      <alignment vertical="center"/>
    </xf>
    <xf numFmtId="44" fontId="35" fillId="0" borderId="25" xfId="0" applyNumberFormat="1" applyFont="1" applyBorder="1" applyAlignment="1">
      <alignment horizontal="right" vertical="center"/>
    </xf>
    <xf numFmtId="0" fontId="35" fillId="0" borderId="5" xfId="0" applyFont="1" applyBorder="1" applyAlignment="1">
      <alignment vertical="center"/>
    </xf>
    <xf numFmtId="0" fontId="35" fillId="0" borderId="24" xfId="0" applyFont="1" applyBorder="1" applyAlignment="1">
      <alignment vertical="center"/>
    </xf>
    <xf numFmtId="0" fontId="32" fillId="37" borderId="14" xfId="0" applyFont="1" applyFill="1" applyBorder="1" applyAlignment="1">
      <alignment horizontal="left" vertical="center"/>
    </xf>
    <xf numFmtId="0" fontId="32" fillId="37" borderId="0" xfId="0" applyFont="1" applyFill="1" applyAlignment="1">
      <alignment horizontal="left" vertical="center"/>
    </xf>
    <xf numFmtId="0" fontId="21" fillId="37" borderId="0" xfId="0" applyFont="1" applyFill="1"/>
    <xf numFmtId="0" fontId="41" fillId="37" borderId="0" xfId="2" applyFont="1" applyFill="1" applyBorder="1" applyAlignment="1">
      <alignment vertical="center"/>
    </xf>
    <xf numFmtId="0" fontId="42" fillId="4" borderId="53" xfId="2" applyFont="1" applyFill="1" applyBorder="1" applyAlignment="1" applyProtection="1">
      <alignment vertical="center"/>
    </xf>
    <xf numFmtId="0" fontId="21" fillId="0" borderId="0" xfId="0" applyFont="1"/>
    <xf numFmtId="0" fontId="43" fillId="37" borderId="0" xfId="0" applyFont="1" applyFill="1" applyAlignment="1">
      <alignment horizontal="left" vertical="center"/>
    </xf>
    <xf numFmtId="44" fontId="44" fillId="4" borderId="54" xfId="2" applyNumberFormat="1" applyFont="1" applyFill="1" applyBorder="1" applyAlignment="1" applyProtection="1">
      <alignment vertical="center"/>
    </xf>
    <xf numFmtId="0" fontId="1" fillId="0" borderId="0" xfId="0" applyFont="1"/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44" fontId="21" fillId="4" borderId="54" xfId="1" applyFont="1" applyFill="1" applyBorder="1" applyAlignment="1" applyProtection="1">
      <alignment horizontal="center" vertical="center"/>
    </xf>
    <xf numFmtId="0" fontId="42" fillId="37" borderId="0" xfId="0" applyFont="1" applyFill="1" applyAlignment="1" applyProtection="1">
      <alignment horizontal="left"/>
      <protection locked="0"/>
    </xf>
    <xf numFmtId="164" fontId="40" fillId="3" borderId="35" xfId="1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5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6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9" fillId="0" borderId="52" xfId="2" applyFont="1" applyBorder="1" applyAlignment="1">
      <alignment vertical="center"/>
    </xf>
    <xf numFmtId="0" fontId="39" fillId="0" borderId="17" xfId="2" applyFont="1" applyBorder="1" applyAlignment="1">
      <alignment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3" fillId="0" borderId="16" xfId="2" applyFont="1" applyBorder="1" applyAlignment="1">
      <alignment vertical="center"/>
    </xf>
    <xf numFmtId="0" fontId="23" fillId="0" borderId="2" xfId="2" applyFont="1" applyBorder="1" applyAlignment="1">
      <alignment vertical="center"/>
    </xf>
    <xf numFmtId="0" fontId="37" fillId="2" borderId="18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9" xfId="0" applyFont="1" applyFill="1" applyBorder="1" applyAlignment="1">
      <alignment horizontal="center" vertical="center" readingOrder="1"/>
    </xf>
    <xf numFmtId="0" fontId="38" fillId="0" borderId="14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38" fillId="0" borderId="46" xfId="0" applyFont="1" applyBorder="1" applyAlignment="1">
      <alignment horizontal="left"/>
    </xf>
    <xf numFmtId="0" fontId="38" fillId="0" borderId="39" xfId="0" applyFont="1" applyBorder="1" applyAlignment="1">
      <alignment horizontal="left"/>
    </xf>
    <xf numFmtId="0" fontId="38" fillId="0" borderId="47" xfId="0" applyFont="1" applyBorder="1" applyAlignment="1">
      <alignment horizontal="left"/>
    </xf>
    <xf numFmtId="0" fontId="38" fillId="4" borderId="14" xfId="0" applyFont="1" applyFill="1" applyBorder="1" applyAlignment="1">
      <alignment horizontal="left"/>
    </xf>
    <xf numFmtId="0" fontId="38" fillId="4" borderId="0" xfId="0" applyFont="1" applyFill="1" applyAlignment="1">
      <alignment horizontal="left"/>
    </xf>
    <xf numFmtId="0" fontId="34" fillId="0" borderId="40" xfId="2" applyFont="1" applyBorder="1" applyAlignment="1">
      <alignment vertical="center"/>
    </xf>
    <xf numFmtId="0" fontId="34" fillId="0" borderId="15" xfId="2" applyFont="1" applyBorder="1" applyAlignment="1">
      <alignment vertical="center"/>
    </xf>
    <xf numFmtId="0" fontId="23" fillId="4" borderId="2" xfId="2" applyFont="1" applyFill="1" applyBorder="1" applyAlignment="1">
      <alignment horizontal="right" vertical="center" shrinkToFit="1"/>
    </xf>
    <xf numFmtId="0" fontId="23" fillId="4" borderId="4" xfId="2" applyFont="1" applyFill="1" applyBorder="1" applyAlignment="1">
      <alignment horizontal="right" vertical="center" shrinkToFit="1"/>
    </xf>
    <xf numFmtId="0" fontId="6" fillId="3" borderId="7" xfId="0" applyFont="1" applyFill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2" fillId="0" borderId="51" xfId="0" applyFont="1" applyBorder="1" applyAlignment="1">
      <alignment horizontal="left"/>
    </xf>
    <xf numFmtId="0" fontId="39" fillId="0" borderId="44" xfId="2" applyFont="1" applyBorder="1" applyAlignment="1" applyProtection="1">
      <alignment horizontal="left" vertical="center" wrapText="1" readingOrder="1"/>
      <protection locked="0"/>
    </xf>
    <xf numFmtId="0" fontId="39" fillId="0" borderId="9" xfId="2" applyFont="1" applyBorder="1" applyAlignment="1" applyProtection="1">
      <alignment horizontal="left" vertical="center" wrapText="1" readingOrder="1"/>
      <protection locked="0"/>
    </xf>
    <xf numFmtId="0" fontId="32" fillId="0" borderId="10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2508885</xdr:colOff>
      <xdr:row>2</xdr:row>
      <xdr:rowOff>135255</xdr:rowOff>
    </xdr:from>
    <xdr:to>
      <xdr:col>7</xdr:col>
      <xdr:colOff>559451</xdr:colOff>
      <xdr:row>5</xdr:row>
      <xdr:rowOff>64809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5310" y="325755"/>
          <a:ext cx="2213807" cy="480100"/>
        </a:xfrm>
        <a:prstGeom prst="rect">
          <a:avLst/>
        </a:prstGeom>
      </xdr:spPr>
    </xdr:pic>
    <xdr:clientData/>
  </xdr:twoCellAnchor>
  <xdr:twoCellAnchor editAs="oneCell">
    <xdr:from>
      <xdr:col>1</xdr:col>
      <xdr:colOff>32113</xdr:colOff>
      <xdr:row>1</xdr:row>
      <xdr:rowOff>36286</xdr:rowOff>
    </xdr:from>
    <xdr:to>
      <xdr:col>3</xdr:col>
      <xdr:colOff>104050</xdr:colOff>
      <xdr:row>6</xdr:row>
      <xdr:rowOff>62883</xdr:rowOff>
    </xdr:to>
    <xdr:pic>
      <xdr:nvPicPr>
        <xdr:cNvPr id="6" name="Picture 5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27" y="127000"/>
          <a:ext cx="2089151" cy="979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supplies@goengineer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mailto:supplies@goengineer.com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3"/>
  <sheetViews>
    <sheetView tabSelected="1" topLeftCell="A22" zoomScale="84" zoomScaleNormal="84" workbookViewId="0">
      <selection activeCell="B42" sqref="B42"/>
    </sheetView>
  </sheetViews>
  <sheetFormatPr defaultRowHeight="15" x14ac:dyDescent="0.25"/>
  <cols>
    <col min="1" max="1" width="1.28515625" customWidth="1"/>
    <col min="2" max="2" width="8.85546875" customWidth="1"/>
    <col min="3" max="3" width="20.7109375" customWidth="1"/>
    <col min="4" max="4" width="76.85546875" customWidth="1"/>
    <col min="5" max="5" width="41.28515625" customWidth="1"/>
    <col min="6" max="6" width="6.5703125" customWidth="1"/>
    <col min="7" max="7" width="14.7109375" customWidth="1"/>
    <col min="8" max="8" width="21.140625" customWidth="1"/>
  </cols>
  <sheetData>
    <row r="1" spans="2:8" ht="7.15" customHeight="1" thickBot="1" x14ac:dyDescent="0.3"/>
    <row r="2" spans="2:8" x14ac:dyDescent="0.25">
      <c r="B2" s="100"/>
      <c r="C2" s="101"/>
      <c r="D2" s="101"/>
      <c r="E2" s="101"/>
      <c r="F2" s="101"/>
      <c r="G2" s="101"/>
      <c r="H2" s="102"/>
    </row>
    <row r="3" spans="2:8" x14ac:dyDescent="0.25">
      <c r="B3" s="103"/>
      <c r="C3" s="104"/>
      <c r="D3" s="104"/>
      <c r="E3" s="104"/>
      <c r="F3" s="104"/>
      <c r="G3" s="104"/>
      <c r="H3" s="105"/>
    </row>
    <row r="4" spans="2:8" x14ac:dyDescent="0.25">
      <c r="B4" s="103"/>
      <c r="C4" s="104"/>
      <c r="D4" s="104"/>
      <c r="E4" s="104"/>
      <c r="F4" s="104"/>
      <c r="G4" s="104"/>
      <c r="H4" s="105"/>
    </row>
    <row r="5" spans="2:8" x14ac:dyDescent="0.25">
      <c r="B5" s="103"/>
      <c r="C5" s="104"/>
      <c r="D5" s="104"/>
      <c r="E5" s="104"/>
      <c r="F5" s="104"/>
      <c r="G5" s="104"/>
      <c r="H5" s="105"/>
    </row>
    <row r="6" spans="2:8" ht="18.75" x14ac:dyDescent="0.3">
      <c r="B6" s="34"/>
      <c r="C6" s="35"/>
      <c r="D6" s="35"/>
      <c r="E6" s="35"/>
      <c r="F6" s="35"/>
      <c r="G6" s="35"/>
      <c r="H6" s="36"/>
    </row>
    <row r="7" spans="2:8" ht="20.100000000000001" customHeight="1" x14ac:dyDescent="0.35">
      <c r="B7" s="111" t="s">
        <v>54</v>
      </c>
      <c r="C7" s="112"/>
      <c r="D7" s="15" t="s">
        <v>55</v>
      </c>
      <c r="E7" s="13"/>
      <c r="F7" s="37"/>
      <c r="G7" s="118" t="s">
        <v>64</v>
      </c>
      <c r="H7" s="119"/>
    </row>
    <row r="8" spans="2:8" ht="20.100000000000001" customHeight="1" x14ac:dyDescent="0.35">
      <c r="B8" s="113" t="s">
        <v>0</v>
      </c>
      <c r="C8" s="114"/>
      <c r="D8" s="115"/>
      <c r="E8" s="8"/>
      <c r="F8" s="6"/>
      <c r="G8" s="4"/>
      <c r="H8" s="22" t="s">
        <v>1</v>
      </c>
    </row>
    <row r="9" spans="2:8" ht="20.100000000000001" customHeight="1" x14ac:dyDescent="0.35">
      <c r="B9" s="116" t="s">
        <v>2</v>
      </c>
      <c r="C9" s="117"/>
      <c r="D9" s="117"/>
      <c r="E9" s="5"/>
      <c r="F9" s="5"/>
      <c r="G9" s="5"/>
      <c r="H9" s="3" t="s">
        <v>63</v>
      </c>
    </row>
    <row r="10" spans="2:8" ht="20.100000000000001" customHeight="1" x14ac:dyDescent="0.25">
      <c r="B10" s="106" t="s">
        <v>39</v>
      </c>
      <c r="C10" s="107"/>
      <c r="D10" s="107"/>
      <c r="E10" s="9"/>
      <c r="F10" s="7"/>
      <c r="G10" s="120" t="s">
        <v>3</v>
      </c>
      <c r="H10" s="121"/>
    </row>
    <row r="11" spans="2:8" ht="24" customHeight="1" thickBot="1" x14ac:dyDescent="0.3">
      <c r="B11" s="108" t="s">
        <v>72</v>
      </c>
      <c r="C11" s="109"/>
      <c r="D11" s="109"/>
      <c r="E11" s="109"/>
      <c r="F11" s="109"/>
      <c r="G11" s="109"/>
      <c r="H11" s="110"/>
    </row>
    <row r="12" spans="2:8" s="20" customFormat="1" ht="20.100000000000001" customHeight="1" thickTop="1" x14ac:dyDescent="0.3">
      <c r="B12" s="87" t="s">
        <v>46</v>
      </c>
      <c r="C12" s="88"/>
      <c r="D12" s="88"/>
      <c r="E12" s="88"/>
      <c r="F12" s="88"/>
      <c r="G12" s="88"/>
      <c r="H12" s="89"/>
    </row>
    <row r="13" spans="2:8" s="20" customFormat="1" ht="20.100000000000001" customHeight="1" x14ac:dyDescent="0.3">
      <c r="B13" s="78" t="s">
        <v>4</v>
      </c>
      <c r="C13" s="79"/>
      <c r="D13" s="79"/>
      <c r="E13" s="80" t="s">
        <v>71</v>
      </c>
      <c r="F13" s="79"/>
      <c r="G13" s="79"/>
      <c r="H13" s="81"/>
    </row>
    <row r="14" spans="2:8" s="21" customFormat="1" ht="20.100000000000001" customHeight="1" x14ac:dyDescent="0.25">
      <c r="B14" s="78" t="s">
        <v>5</v>
      </c>
      <c r="C14" s="79"/>
      <c r="D14" s="79"/>
      <c r="E14" s="16" t="s">
        <v>56</v>
      </c>
      <c r="F14" s="80" t="s">
        <v>57</v>
      </c>
      <c r="G14" s="79"/>
      <c r="H14" s="17" t="s">
        <v>58</v>
      </c>
    </row>
    <row r="15" spans="2:8" s="20" customFormat="1" ht="20.100000000000001" customHeight="1" x14ac:dyDescent="0.3">
      <c r="B15" s="87" t="s">
        <v>47</v>
      </c>
      <c r="C15" s="88"/>
      <c r="D15" s="88"/>
      <c r="E15" s="88"/>
      <c r="F15" s="88"/>
      <c r="G15" s="88"/>
      <c r="H15" s="89"/>
    </row>
    <row r="16" spans="2:8" s="21" customFormat="1" ht="20.100000000000001" customHeight="1" x14ac:dyDescent="0.25">
      <c r="B16" s="90" t="s">
        <v>42</v>
      </c>
      <c r="C16" s="91"/>
      <c r="D16" s="91"/>
      <c r="E16" s="92" t="s">
        <v>43</v>
      </c>
      <c r="F16" s="91"/>
      <c r="G16" s="91"/>
      <c r="H16" s="93"/>
    </row>
    <row r="17" spans="2:8" s="21" customFormat="1" ht="20.100000000000001" customHeight="1" x14ac:dyDescent="0.25">
      <c r="B17" s="90" t="s">
        <v>59</v>
      </c>
      <c r="C17" s="91"/>
      <c r="D17" s="91"/>
      <c r="E17" s="19" t="s">
        <v>56</v>
      </c>
      <c r="F17" s="33" t="s">
        <v>57</v>
      </c>
      <c r="G17" s="14"/>
      <c r="H17" s="18" t="s">
        <v>58</v>
      </c>
    </row>
    <row r="18" spans="2:8" s="21" customFormat="1" ht="20.100000000000001" customHeight="1" x14ac:dyDescent="0.25">
      <c r="B18" s="90" t="s">
        <v>44</v>
      </c>
      <c r="C18" s="91"/>
      <c r="D18" s="91"/>
      <c r="E18" s="92" t="s">
        <v>45</v>
      </c>
      <c r="F18" s="91"/>
      <c r="G18" s="91"/>
      <c r="H18" s="93"/>
    </row>
    <row r="19" spans="2:8" s="20" customFormat="1" ht="20.100000000000001" customHeight="1" x14ac:dyDescent="0.3">
      <c r="B19" s="87" t="s">
        <v>62</v>
      </c>
      <c r="C19" s="88"/>
      <c r="D19" s="88"/>
      <c r="E19" s="88"/>
      <c r="F19" s="88"/>
      <c r="G19" s="88"/>
      <c r="H19" s="89"/>
    </row>
    <row r="20" spans="2:8" s="20" customFormat="1" ht="20.100000000000001" customHeight="1" x14ac:dyDescent="0.3">
      <c r="B20" s="84"/>
      <c r="C20" s="85"/>
      <c r="D20" s="85"/>
      <c r="E20" s="85"/>
      <c r="F20" s="85"/>
      <c r="G20" s="85"/>
      <c r="H20" s="86"/>
    </row>
    <row r="21" spans="2:8" s="20" customFormat="1" ht="20.100000000000001" customHeight="1" x14ac:dyDescent="0.3">
      <c r="B21" s="87" t="s">
        <v>60</v>
      </c>
      <c r="C21" s="88"/>
      <c r="D21" s="88"/>
      <c r="E21" s="88"/>
      <c r="F21" s="88"/>
      <c r="G21" s="88"/>
      <c r="H21" s="89"/>
    </row>
    <row r="22" spans="2:8" s="20" customFormat="1" ht="20.100000000000001" customHeight="1" x14ac:dyDescent="0.3">
      <c r="B22" s="84" t="s">
        <v>61</v>
      </c>
      <c r="C22" s="85"/>
      <c r="D22" s="85"/>
      <c r="E22" s="85"/>
      <c r="F22" s="85"/>
      <c r="G22" s="85"/>
      <c r="H22" s="86"/>
    </row>
    <row r="23" spans="2:8" ht="18.75" x14ac:dyDescent="0.25">
      <c r="B23" s="94" t="s">
        <v>65</v>
      </c>
      <c r="C23" s="95"/>
      <c r="D23" s="95"/>
      <c r="E23" s="95"/>
      <c r="F23" s="95"/>
      <c r="G23" s="95"/>
      <c r="H23" s="96"/>
    </row>
    <row r="24" spans="2:8" s="21" customFormat="1" ht="20.100000000000001" customHeight="1" x14ac:dyDescent="0.3">
      <c r="B24" s="123" t="s">
        <v>70</v>
      </c>
      <c r="C24" s="124"/>
      <c r="D24" s="124"/>
      <c r="E24" s="124"/>
      <c r="F24" s="125"/>
      <c r="G24" s="126" t="s">
        <v>66</v>
      </c>
      <c r="H24" s="127"/>
    </row>
    <row r="25" spans="2:8" s="21" customFormat="1" ht="20.100000000000001" customHeight="1" thickBot="1" x14ac:dyDescent="0.3">
      <c r="B25" s="128" t="s">
        <v>67</v>
      </c>
      <c r="C25" s="129"/>
      <c r="D25" s="129"/>
      <c r="E25" s="129"/>
      <c r="F25" s="130"/>
      <c r="G25" s="82" t="s">
        <v>68</v>
      </c>
      <c r="H25" s="83"/>
    </row>
    <row r="26" spans="2:8" s="53" customFormat="1" ht="16.149999999999999" customHeight="1" x14ac:dyDescent="0.25">
      <c r="B26" s="48"/>
      <c r="C26" s="49"/>
      <c r="D26" s="50"/>
      <c r="E26" s="49"/>
      <c r="F26" s="49"/>
      <c r="G26" s="51"/>
      <c r="H26" s="52" t="s">
        <v>73</v>
      </c>
    </row>
    <row r="27" spans="2:8" s="56" customFormat="1" ht="16.149999999999999" customHeight="1" x14ac:dyDescent="0.25">
      <c r="B27" s="48"/>
      <c r="C27" s="49"/>
      <c r="D27" s="54" t="s">
        <v>74</v>
      </c>
      <c r="E27" s="49"/>
      <c r="F27" s="49"/>
      <c r="G27" s="51"/>
      <c r="H27" s="55">
        <f>SUM(H33:H62)*0.05</f>
        <v>26.1</v>
      </c>
    </row>
    <row r="28" spans="2:8" s="56" customFormat="1" ht="16.149999999999999" customHeight="1" x14ac:dyDescent="0.3">
      <c r="B28" s="131"/>
      <c r="C28" s="132"/>
      <c r="D28" s="132"/>
      <c r="E28" s="132"/>
      <c r="F28" s="132"/>
      <c r="G28" s="132"/>
      <c r="H28" s="59" t="s">
        <v>52</v>
      </c>
    </row>
    <row r="29" spans="2:8" s="56" customFormat="1" ht="15.75" customHeight="1" x14ac:dyDescent="0.3">
      <c r="B29" s="57"/>
      <c r="C29" s="58"/>
      <c r="D29" s="60" t="s">
        <v>75</v>
      </c>
      <c r="E29" s="58"/>
      <c r="F29" s="58"/>
      <c r="G29" s="58"/>
      <c r="H29" s="55">
        <f>SUM(H33:H62, H27)</f>
        <v>548.1</v>
      </c>
    </row>
    <row r="30" spans="2:8" s="20" customFormat="1" ht="20.100000000000001" customHeight="1" thickBot="1" x14ac:dyDescent="0.35">
      <c r="B30" s="23"/>
      <c r="C30" s="24"/>
      <c r="D30" s="122" t="s">
        <v>69</v>
      </c>
      <c r="E30" s="122"/>
      <c r="F30" s="122"/>
      <c r="G30" s="122"/>
      <c r="H30" s="61"/>
    </row>
    <row r="31" spans="2:8" s="2" customFormat="1" ht="20.100000000000001" customHeight="1" x14ac:dyDescent="0.25">
      <c r="B31" s="10" t="s">
        <v>6</v>
      </c>
      <c r="C31" s="11" t="s">
        <v>10</v>
      </c>
      <c r="D31" s="97" t="s">
        <v>41</v>
      </c>
      <c r="E31" s="98"/>
      <c r="F31" s="99"/>
      <c r="G31" s="11" t="s">
        <v>7</v>
      </c>
      <c r="H31" s="12" t="s">
        <v>40</v>
      </c>
    </row>
    <row r="32" spans="2:8" s="1" customFormat="1" ht="20.100000000000001" customHeight="1" x14ac:dyDescent="0.25">
      <c r="B32" s="25"/>
      <c r="C32" s="26"/>
      <c r="D32" s="75" t="s">
        <v>53</v>
      </c>
      <c r="E32" s="76"/>
      <c r="F32" s="77"/>
      <c r="G32" s="27"/>
      <c r="H32" s="28"/>
    </row>
    <row r="33" spans="2:8" ht="20.100000000000001" customHeight="1" x14ac:dyDescent="0.25">
      <c r="B33" s="38"/>
      <c r="C33" s="39" t="s">
        <v>8</v>
      </c>
      <c r="D33" s="69" t="s">
        <v>9</v>
      </c>
      <c r="E33" s="70"/>
      <c r="F33" s="71"/>
      <c r="G33" s="40">
        <v>179</v>
      </c>
      <c r="H33" s="41">
        <f>SUM(B33*G33)</f>
        <v>0</v>
      </c>
    </row>
    <row r="34" spans="2:8" ht="20.100000000000001" customHeight="1" x14ac:dyDescent="0.25">
      <c r="B34" s="38"/>
      <c r="C34" s="39" t="s">
        <v>11</v>
      </c>
      <c r="D34" s="69" t="s">
        <v>12</v>
      </c>
      <c r="E34" s="70"/>
      <c r="F34" s="71"/>
      <c r="G34" s="40">
        <v>179</v>
      </c>
      <c r="H34" s="41">
        <f>SUM(B34*G34)</f>
        <v>0</v>
      </c>
    </row>
    <row r="35" spans="2:8" ht="20.100000000000001" customHeight="1" x14ac:dyDescent="0.25">
      <c r="B35" s="38"/>
      <c r="C35" s="39" t="s">
        <v>13</v>
      </c>
      <c r="D35" s="69" t="s">
        <v>14</v>
      </c>
      <c r="E35" s="70"/>
      <c r="F35" s="71"/>
      <c r="G35" s="40">
        <v>14</v>
      </c>
      <c r="H35" s="41">
        <f t="shared" ref="H35:H50" si="0">SUM(B35*G35)</f>
        <v>0</v>
      </c>
    </row>
    <row r="36" spans="2:8" ht="20.100000000000001" customHeight="1" x14ac:dyDescent="0.25">
      <c r="B36" s="38"/>
      <c r="C36" s="39" t="s">
        <v>15</v>
      </c>
      <c r="D36" s="69" t="s">
        <v>16</v>
      </c>
      <c r="E36" s="70"/>
      <c r="F36" s="71"/>
      <c r="G36" s="40">
        <v>53</v>
      </c>
      <c r="H36" s="41">
        <f t="shared" si="0"/>
        <v>0</v>
      </c>
    </row>
    <row r="37" spans="2:8" ht="20.100000000000001" customHeight="1" x14ac:dyDescent="0.25">
      <c r="B37" s="29"/>
      <c r="C37" s="30"/>
      <c r="D37" s="64" t="s">
        <v>50</v>
      </c>
      <c r="E37" s="65"/>
      <c r="F37" s="66"/>
      <c r="G37" s="31"/>
      <c r="H37" s="32"/>
    </row>
    <row r="38" spans="2:8" ht="20.100000000000001" customHeight="1" x14ac:dyDescent="0.25">
      <c r="B38" s="38"/>
      <c r="C38" s="39" t="s">
        <v>35</v>
      </c>
      <c r="D38" s="69" t="s">
        <v>36</v>
      </c>
      <c r="E38" s="70"/>
      <c r="F38" s="71"/>
      <c r="G38" s="40">
        <v>151</v>
      </c>
      <c r="H38" s="41">
        <f>SUM(B38*G38)</f>
        <v>0</v>
      </c>
    </row>
    <row r="39" spans="2:8" ht="20.100000000000001" customHeight="1" thickBot="1" x14ac:dyDescent="0.3">
      <c r="B39" s="42"/>
      <c r="C39" s="43" t="s">
        <v>37</v>
      </c>
      <c r="D39" s="72" t="s">
        <v>38</v>
      </c>
      <c r="E39" s="73"/>
      <c r="F39" s="74"/>
      <c r="G39" s="44">
        <v>151</v>
      </c>
      <c r="H39" s="45">
        <f>SUM(B39*G39)</f>
        <v>0</v>
      </c>
    </row>
    <row r="40" spans="2:8" ht="20.100000000000001" customHeight="1" x14ac:dyDescent="0.25">
      <c r="B40" s="29"/>
      <c r="C40" s="30"/>
      <c r="D40" s="75" t="s">
        <v>48</v>
      </c>
      <c r="E40" s="76"/>
      <c r="F40" s="77"/>
      <c r="G40" s="31"/>
      <c r="H40" s="32"/>
    </row>
    <row r="41" spans="2:8" ht="20.100000000000001" customHeight="1" x14ac:dyDescent="0.25">
      <c r="B41" s="38"/>
      <c r="C41" s="39" t="s">
        <v>17</v>
      </c>
      <c r="D41" s="46" t="s">
        <v>18</v>
      </c>
      <c r="E41" s="62" t="s">
        <v>19</v>
      </c>
      <c r="F41" s="63"/>
      <c r="G41" s="40">
        <v>261</v>
      </c>
      <c r="H41" s="41">
        <f t="shared" si="0"/>
        <v>0</v>
      </c>
    </row>
    <row r="42" spans="2:8" ht="20.100000000000001" customHeight="1" x14ac:dyDescent="0.25">
      <c r="B42" s="38">
        <v>2</v>
      </c>
      <c r="C42" s="39" t="s">
        <v>51</v>
      </c>
      <c r="D42" s="46" t="s">
        <v>20</v>
      </c>
      <c r="E42" s="62" t="s">
        <v>19</v>
      </c>
      <c r="F42" s="63"/>
      <c r="G42" s="40">
        <v>261</v>
      </c>
      <c r="H42" s="41">
        <f t="shared" si="0"/>
        <v>522</v>
      </c>
    </row>
    <row r="43" spans="2:8" ht="20.100000000000001" customHeight="1" x14ac:dyDescent="0.25">
      <c r="B43" s="38"/>
      <c r="C43" s="39" t="s">
        <v>27</v>
      </c>
      <c r="D43" s="46" t="s">
        <v>21</v>
      </c>
      <c r="E43" s="62" t="s">
        <v>19</v>
      </c>
      <c r="F43" s="63"/>
      <c r="G43" s="40">
        <v>261</v>
      </c>
      <c r="H43" s="41">
        <f t="shared" si="0"/>
        <v>0</v>
      </c>
    </row>
    <row r="44" spans="2:8" ht="20.100000000000001" customHeight="1" x14ac:dyDescent="0.25">
      <c r="B44" s="38"/>
      <c r="C44" s="39" t="s">
        <v>28</v>
      </c>
      <c r="D44" s="46" t="s">
        <v>22</v>
      </c>
      <c r="E44" s="62" t="s">
        <v>19</v>
      </c>
      <c r="F44" s="63"/>
      <c r="G44" s="40">
        <v>261</v>
      </c>
      <c r="H44" s="41">
        <f t="shared" si="0"/>
        <v>0</v>
      </c>
    </row>
    <row r="45" spans="2:8" ht="20.100000000000001" customHeight="1" x14ac:dyDescent="0.25">
      <c r="B45" s="38"/>
      <c r="C45" s="39" t="s">
        <v>29</v>
      </c>
      <c r="D45" s="46" t="s">
        <v>23</v>
      </c>
      <c r="E45" s="62" t="s">
        <v>19</v>
      </c>
      <c r="F45" s="63"/>
      <c r="G45" s="40">
        <v>261</v>
      </c>
      <c r="H45" s="41">
        <f t="shared" si="0"/>
        <v>0</v>
      </c>
    </row>
    <row r="46" spans="2:8" ht="20.100000000000001" customHeight="1" x14ac:dyDescent="0.25">
      <c r="B46" s="38"/>
      <c r="C46" s="39" t="s">
        <v>30</v>
      </c>
      <c r="D46" s="46" t="s">
        <v>24</v>
      </c>
      <c r="E46" s="62" t="s">
        <v>19</v>
      </c>
      <c r="F46" s="63"/>
      <c r="G46" s="40">
        <v>261</v>
      </c>
      <c r="H46" s="41">
        <f t="shared" si="0"/>
        <v>0</v>
      </c>
    </row>
    <row r="47" spans="2:8" ht="20.100000000000001" customHeight="1" x14ac:dyDescent="0.25">
      <c r="B47" s="38"/>
      <c r="C47" s="39" t="s">
        <v>31</v>
      </c>
      <c r="D47" s="46" t="s">
        <v>25</v>
      </c>
      <c r="E47" s="62" t="s">
        <v>19</v>
      </c>
      <c r="F47" s="63"/>
      <c r="G47" s="40">
        <v>261</v>
      </c>
      <c r="H47" s="41">
        <f t="shared" si="0"/>
        <v>0</v>
      </c>
    </row>
    <row r="48" spans="2:8" ht="20.100000000000001" customHeight="1" x14ac:dyDescent="0.25">
      <c r="B48" s="38"/>
      <c r="C48" s="39" t="s">
        <v>32</v>
      </c>
      <c r="D48" s="46" t="s">
        <v>26</v>
      </c>
      <c r="E48" s="62" t="s">
        <v>19</v>
      </c>
      <c r="F48" s="63"/>
      <c r="G48" s="40">
        <v>261</v>
      </c>
      <c r="H48" s="41">
        <f t="shared" si="0"/>
        <v>0</v>
      </c>
    </row>
    <row r="49" spans="2:8" ht="20.100000000000001" customHeight="1" x14ac:dyDescent="0.25">
      <c r="B49" s="29"/>
      <c r="C49" s="30"/>
      <c r="D49" s="64" t="s">
        <v>49</v>
      </c>
      <c r="E49" s="65"/>
      <c r="F49" s="66"/>
      <c r="G49" s="40"/>
      <c r="H49" s="32"/>
    </row>
    <row r="50" spans="2:8" ht="20.100000000000001" customHeight="1" thickBot="1" x14ac:dyDescent="0.3">
      <c r="B50" s="42"/>
      <c r="C50" s="43" t="s">
        <v>33</v>
      </c>
      <c r="D50" s="47" t="s">
        <v>34</v>
      </c>
      <c r="E50" s="67" t="s">
        <v>19</v>
      </c>
      <c r="F50" s="68"/>
      <c r="G50" s="44">
        <v>250</v>
      </c>
      <c r="H50" s="45">
        <f t="shared" si="0"/>
        <v>0</v>
      </c>
    </row>
    <row r="103" ht="18" customHeight="1" x14ac:dyDescent="0.25"/>
  </sheetData>
  <sheetProtection algorithmName="SHA-512" hashValue="UbZm7ZzD8Pe+qxhk0y/mCVxbRWZ5Xll7Rhl/OXGA6gbD9PmDHhRVUWFCqU/H4m9Oh/w7AE050ytjnYX3YUhUsg==" saltValue="Te1VHOA02ERAhR+ibo0RJw==" spinCount="100000" sheet="1" formatCells="0"/>
  <mergeCells count="51">
    <mergeCell ref="D30:E30"/>
    <mergeCell ref="F30:G30"/>
    <mergeCell ref="B24:F24"/>
    <mergeCell ref="G24:H24"/>
    <mergeCell ref="B25:F25"/>
    <mergeCell ref="B28:G28"/>
    <mergeCell ref="F14:G14"/>
    <mergeCell ref="B17:D17"/>
    <mergeCell ref="B22:H22"/>
    <mergeCell ref="B15:H15"/>
    <mergeCell ref="B19:H19"/>
    <mergeCell ref="B16:D16"/>
    <mergeCell ref="E16:H16"/>
    <mergeCell ref="B2:H5"/>
    <mergeCell ref="B12:H12"/>
    <mergeCell ref="B10:D10"/>
    <mergeCell ref="B11:H11"/>
    <mergeCell ref="B7:C7"/>
    <mergeCell ref="B8:D8"/>
    <mergeCell ref="B9:D9"/>
    <mergeCell ref="G7:H7"/>
    <mergeCell ref="G10:H10"/>
    <mergeCell ref="B13:D13"/>
    <mergeCell ref="E13:H13"/>
    <mergeCell ref="E47:F47"/>
    <mergeCell ref="E46:F46"/>
    <mergeCell ref="D32:F32"/>
    <mergeCell ref="D33:F33"/>
    <mergeCell ref="D34:F34"/>
    <mergeCell ref="E45:F45"/>
    <mergeCell ref="G25:H25"/>
    <mergeCell ref="B20:H20"/>
    <mergeCell ref="B21:H21"/>
    <mergeCell ref="B18:D18"/>
    <mergeCell ref="E18:H18"/>
    <mergeCell ref="B23:H23"/>
    <mergeCell ref="D31:F31"/>
    <mergeCell ref="B14:D14"/>
    <mergeCell ref="E48:F48"/>
    <mergeCell ref="D49:F49"/>
    <mergeCell ref="E50:F50"/>
    <mergeCell ref="D38:F38"/>
    <mergeCell ref="D35:F35"/>
    <mergeCell ref="D36:F36"/>
    <mergeCell ref="E41:F41"/>
    <mergeCell ref="E42:F42"/>
    <mergeCell ref="E43:F43"/>
    <mergeCell ref="E44:F44"/>
    <mergeCell ref="D39:F39"/>
    <mergeCell ref="D37:F37"/>
    <mergeCell ref="D40:F40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769CFCFC-7F42-4177-9CD6-FD88103C1B16}"/>
    <hyperlink ref="G24" r:id="rId5" xr:uid="{E6EA9688-DEE1-4F01-8A33-2C00F7E8B78E}"/>
    <hyperlink ref="G25" r:id="rId6" display="mailto:supplies@goengineer.com" xr:uid="{D2A8E569-D2A8-4A2D-8260-80F9F4C42590}"/>
  </hyperlinks>
  <pageMargins left="0.25" right="0.1" top="0.25" bottom="0.25" header="0.3" footer="0"/>
  <pageSetup scale="53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A2A56-56B8-47F4-8D6C-5FCCBC33F18C}">
  <ds:schemaRefs>
    <ds:schemaRef ds:uri="http://schemas.microsoft.com/office/2006/metadata/properties"/>
    <ds:schemaRef ds:uri="http://schemas.microsoft.com/office/infopath/2007/PartnerControls"/>
    <ds:schemaRef ds:uri="996d4317-7547-4810-b9bd-ebcf36585a6f"/>
    <ds:schemaRef ds:uri="4f0fc499-a14e-4e95-af2e-f48dca0fc01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8E5E44F-E083-4C2D-8364-ACB5387CE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2E9CB6-0E71-4515-A076-65445DF05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6d4317-7547-4810-b9bd-ebcf36585a6f"/>
    <ds:schemaRef ds:uri="4f0fc499-a14e-4e95-af2e-f48dca0fc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2022-01-06T18:56:26Z</cp:lastPrinted>
  <dcterms:created xsi:type="dcterms:W3CDTF">2015-10-02T20:30:18Z</dcterms:created>
  <dcterms:modified xsi:type="dcterms:W3CDTF">2025-06-11T20:00:15Z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