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goengineer-my.sharepoint.com/personal/dhunt_goengineer_com/Documents/CATI OneDrive/Order Form/"/>
    </mc:Choice>
  </mc:AlternateContent>
  <xr:revisionPtr revIDLastSave="785" documentId="8_{600F0D0C-5752-4F34-BEA2-196EBCA3E665}" xr6:coauthVersionLast="47" xr6:coauthVersionMax="47" xr10:uidLastSave="{E2577E6B-9CBA-4F75-ACFB-18708BF7EFCA}"/>
  <workbookProtection workbookAlgorithmName="SHA-512" workbookHashValue="eZhZ6lHuvIIQ174RvnJuwmjqPgjoHKgjcrf49+ykOpaF8kfT6YbJttj+0h+ynuLqlSW20lNVHwe6HmktriwjTA==" workbookSaltValue="x6VshxMU0x9lL4M1NF6Fow==" workbookSpinCount="100000" lockStructure="1"/>
  <bookViews>
    <workbookView xWindow="57480" yWindow="-120" windowWidth="29040" windowHeight="15720" xr2:uid="{5FF8B1D7-8EC2-45E8-8E6E-B20CA228222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7" i="1" l="1"/>
  <c r="H40" i="1"/>
  <c r="H39" i="1"/>
  <c r="H38" i="1"/>
  <c r="H37" i="1"/>
  <c r="H36" i="1"/>
  <c r="H35" i="1"/>
  <c r="H34" i="1"/>
  <c r="H33" i="1"/>
  <c r="H32" i="1"/>
  <c r="H31" i="1"/>
  <c r="H62" i="1"/>
  <c r="H61" i="1"/>
  <c r="H60" i="1"/>
  <c r="H59" i="1"/>
  <c r="H58" i="1"/>
  <c r="H57" i="1"/>
  <c r="H56" i="1"/>
  <c r="H55" i="1"/>
  <c r="H54" i="1"/>
  <c r="H53" i="1"/>
  <c r="H52" i="1"/>
  <c r="H51" i="1"/>
  <c r="H50" i="1"/>
  <c r="H49" i="1"/>
  <c r="H48" i="1"/>
  <c r="H47" i="1"/>
  <c r="H46" i="1"/>
  <c r="H45" i="1"/>
  <c r="H44" i="1"/>
  <c r="H43" i="1"/>
  <c r="H72" i="1"/>
  <c r="H71" i="1"/>
  <c r="H70" i="1"/>
  <c r="H69" i="1"/>
  <c r="H77" i="1"/>
  <c r="H76" i="1"/>
  <c r="H75" i="1"/>
  <c r="H74" i="1"/>
  <c r="H86" i="1"/>
  <c r="H85" i="1"/>
  <c r="H84" i="1"/>
  <c r="H83" i="1"/>
  <c r="H82" i="1"/>
  <c r="H81" i="1"/>
  <c r="H80" i="1"/>
  <c r="H79" i="1"/>
  <c r="H94" i="1"/>
  <c r="H93" i="1"/>
  <c r="H92" i="1"/>
  <c r="H91" i="1"/>
  <c r="H90" i="1"/>
  <c r="H89" i="1"/>
  <c r="H88"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141" i="1"/>
  <c r="H140" i="1"/>
  <c r="H139" i="1"/>
  <c r="H138" i="1"/>
  <c r="H137" i="1"/>
  <c r="H136" i="1"/>
  <c r="H135" i="1"/>
  <c r="H134" i="1"/>
  <c r="H133" i="1"/>
  <c r="H132" i="1"/>
  <c r="H185" i="1"/>
  <c r="H142" i="1"/>
  <c r="H143" i="1"/>
  <c r="H144" i="1"/>
  <c r="H145" i="1"/>
  <c r="H146" i="1"/>
  <c r="H147" i="1"/>
  <c r="H95" i="1"/>
  <c r="H166" i="1" l="1"/>
  <c r="H207" i="1"/>
  <c r="H206" i="1"/>
  <c r="H205" i="1"/>
  <c r="H204" i="1"/>
  <c r="H203" i="1"/>
  <c r="H202" i="1"/>
  <c r="H201" i="1"/>
  <c r="H200" i="1"/>
  <c r="H199" i="1"/>
  <c r="H198" i="1"/>
  <c r="H197" i="1"/>
  <c r="H196" i="1"/>
  <c r="H195" i="1"/>
  <c r="H194" i="1"/>
  <c r="H193" i="1"/>
  <c r="H192" i="1"/>
  <c r="H184" i="1"/>
  <c r="H183" i="1"/>
  <c r="H181" i="1"/>
  <c r="H180" i="1"/>
  <c r="H179" i="1"/>
  <c r="H178" i="1"/>
  <c r="H177" i="1"/>
  <c r="H176" i="1"/>
  <c r="H175" i="1"/>
  <c r="H174" i="1"/>
  <c r="H173" i="1"/>
  <c r="H172" i="1"/>
  <c r="H171" i="1"/>
  <c r="H170" i="1"/>
  <c r="H169" i="1"/>
  <c r="H165" i="1"/>
  <c r="H164" i="1"/>
  <c r="H163" i="1"/>
  <c r="H162" i="1"/>
  <c r="H161" i="1"/>
  <c r="H160" i="1"/>
  <c r="H159" i="1"/>
  <c r="H158" i="1"/>
  <c r="H157" i="1"/>
  <c r="H156" i="1"/>
  <c r="H155" i="1"/>
  <c r="H154" i="1"/>
  <c r="H153" i="1"/>
  <c r="H151" i="1"/>
  <c r="H150" i="1"/>
  <c r="H149" i="1"/>
  <c r="H148" i="1"/>
  <c r="H63" i="1" l="1"/>
  <c r="H27" i="1" l="1"/>
</calcChain>
</file>

<file path=xl/sharedStrings.xml><?xml version="1.0" encoding="utf-8"?>
<sst xmlns="http://schemas.openxmlformats.org/spreadsheetml/2006/main" count="382" uniqueCount="366">
  <si>
    <t>Email this Form to:</t>
  </si>
  <si>
    <t>supplies@goengineer.com</t>
  </si>
  <si>
    <t>GoEngineer Online Store</t>
  </si>
  <si>
    <t>Consumable Order Line:  855-470-0647 (toll free)</t>
  </si>
  <si>
    <t>Technical Support Call: 855-470-0647</t>
  </si>
  <si>
    <t>Fax: 855-470-0648 (toll free)</t>
  </si>
  <si>
    <t xml:space="preserve">  Technical Support email: AMSupport@goengineer.com</t>
  </si>
  <si>
    <t>Stratasys Safety Data</t>
  </si>
  <si>
    <t>Stratasys Recycle</t>
  </si>
  <si>
    <t>USD OBJET CONSUMABLE ORDER FORM</t>
  </si>
  <si>
    <t>BILLING INFORMATION</t>
  </si>
  <si>
    <t>*Accounts Payable Email:</t>
  </si>
  <si>
    <t xml:space="preserve">Billing Address: </t>
  </si>
  <si>
    <t xml:space="preserve">City: </t>
  </si>
  <si>
    <t xml:space="preserve">State: </t>
  </si>
  <si>
    <t xml:space="preserve">Zip: </t>
  </si>
  <si>
    <t>DELIVERY INFORMATION</t>
  </si>
  <si>
    <t xml:space="preserve">Ship to Name:                                                                         </t>
  </si>
  <si>
    <t>Delivery Phone #:</t>
  </si>
  <si>
    <t xml:space="preserve">Shipping Address: </t>
  </si>
  <si>
    <t xml:space="preserve">Delivery Contact:                                                                                       </t>
  </si>
  <si>
    <t xml:space="preserve">Email Address: </t>
  </si>
  <si>
    <r>
      <t xml:space="preserve">SHIPPING INSTRUCTIONS   </t>
    </r>
    <r>
      <rPr>
        <sz val="13"/>
        <color theme="0"/>
        <rFont val="Aptos Narrow"/>
        <family val="2"/>
        <scheme val="minor"/>
      </rPr>
      <t>(Note - If Shipping via your freight carrier please indicate carrier and account number below)</t>
    </r>
  </si>
  <si>
    <t>YOUR PRINTER INFORMATION</t>
  </si>
  <si>
    <t xml:space="preserve">Printer Type: </t>
  </si>
  <si>
    <t>PAYMENT OPTIONS:  A Purchase Order or Credit Card is required to process your order.</t>
  </si>
  <si>
    <t>CREDIT CARD:  Use our online store OR submit this form for a formal quote and receive a secure online link to pay by credit card.</t>
  </si>
  <si>
    <t>GOENGINEER ONLINE STORE</t>
  </si>
  <si>
    <t>PURCHASE ORDER:   Submit a copy of your Purchase Order along with a copy of this completed order form to the supplies team.</t>
  </si>
  <si>
    <t xml:space="preserve">supplies@goengineer.com </t>
  </si>
  <si>
    <t>Order Total*</t>
  </si>
  <si>
    <t xml:space="preserve">*LOCAL SALES TAX, SHIPPING &amp; HANDLING IS NOT INCLUDED ON THIS FORM BUT WILL BE ADDED TO YOUR QUOTE WHERE APPLICABLE.  * </t>
  </si>
  <si>
    <t>Qty</t>
  </si>
  <si>
    <t>Part#</t>
  </si>
  <si>
    <t xml:space="preserve">Description </t>
  </si>
  <si>
    <t>Price Each</t>
  </si>
  <si>
    <t>Sub Totals</t>
  </si>
  <si>
    <t>Page 1 of 4</t>
  </si>
  <si>
    <t>Page 2 of 4</t>
  </si>
  <si>
    <t>Page 3 of 4</t>
  </si>
  <si>
    <t>Page 4 of 4</t>
  </si>
  <si>
    <t>511-00200</t>
  </si>
  <si>
    <t>511-00700</t>
  </si>
  <si>
    <t>511-00701</t>
  </si>
  <si>
    <t>511-00800-S</t>
  </si>
  <si>
    <t>511-00500</t>
  </si>
  <si>
    <t>310-05000</t>
  </si>
  <si>
    <t>104141-0001-S</t>
  </si>
  <si>
    <t>511-00300</t>
  </si>
  <si>
    <t>300-00103</t>
  </si>
  <si>
    <t>300-00600</t>
  </si>
  <si>
    <t>511-10501</t>
  </si>
  <si>
    <t>511-10301</t>
  </si>
  <si>
    <t>511-10320-S</t>
  </si>
  <si>
    <t>511-12000</t>
  </si>
  <si>
    <t>511-10350</t>
  </si>
  <si>
    <t>511-12010-S</t>
  </si>
  <si>
    <t>511-10401</t>
  </si>
  <si>
    <t>511-10410</t>
  </si>
  <si>
    <t>511-10420-S</t>
  </si>
  <si>
    <t>511-10701</t>
  </si>
  <si>
    <t>511-10710</t>
  </si>
  <si>
    <t>511-10720</t>
  </si>
  <si>
    <t>511-10730-S</t>
  </si>
  <si>
    <t>511-10735-S</t>
  </si>
  <si>
    <t>511-10740-S</t>
  </si>
  <si>
    <t>511-10745</t>
  </si>
  <si>
    <t>511-10750</t>
  </si>
  <si>
    <t>511-10760</t>
  </si>
  <si>
    <t>511-10900</t>
  </si>
  <si>
    <t>511-10901</t>
  </si>
  <si>
    <t>511-10100</t>
  </si>
  <si>
    <t>Fortus Plus 380/450/900 MISC</t>
  </si>
  <si>
    <t>Tip Brush and Wiper Assy (qty 4)</t>
  </si>
  <si>
    <t>Purge Ledge, Fortus 380mc/450mc (Qty 4)</t>
  </si>
  <si>
    <t>Ultem 1010 Purge Ledge, Fortus 450MC</t>
  </si>
  <si>
    <t>BLOCK, PEKK PURGE LEDGE</t>
  </si>
  <si>
    <t>Kapton Catcher, Fortus 360/380/400/450/900mc (Qty 4)</t>
  </si>
  <si>
    <t>Envelope Bulb, Fortus 380mc/450mc (Qty 2)</t>
  </si>
  <si>
    <t>Tri-Gel Lube</t>
  </si>
  <si>
    <t>Tip Wipe Flicker, Metal or Metal w/ silicone (qty 8)</t>
  </si>
  <si>
    <t>Ecoworks Cleaning Agent (case of 24)</t>
  </si>
  <si>
    <t>Fortus Plus 380/450/900 mc Tips/Sets</t>
  </si>
  <si>
    <t xml:space="preserve">T10 = .005" (.127mm)  I T12= .007" (.178mm) I T14-.10" (.254mm) I T16=.010" (.254mm) I T20=.013" (.330mm) </t>
  </si>
  <si>
    <t>T10 Tip (qty 1)</t>
  </si>
  <si>
    <t>T12 Tip (qty 1)</t>
  </si>
  <si>
    <t>T12E Tip (qty 1)</t>
  </si>
  <si>
    <t>T14  1:1  Tip (qty 1)</t>
  </si>
  <si>
    <t>T14E Tip (qty 1)</t>
  </si>
  <si>
    <t>TIP,  FDM, T14E</t>
  </si>
  <si>
    <t>T16 Tip (qty 1)</t>
  </si>
  <si>
    <t>T16A (qty 1)</t>
  </si>
  <si>
    <t>T16E Tip (qty1)</t>
  </si>
  <si>
    <t>T20 Tip (qty 1)</t>
  </si>
  <si>
    <t xml:space="preserve">T20B ST130_S Tip (qty 1) </t>
  </si>
  <si>
    <t>T20C Nylon 12CH Hardened Tip (qty 1)</t>
  </si>
  <si>
    <t xml:space="preserve">T20D Tip (qty 1) </t>
  </si>
  <si>
    <t>T20E Tip (qty 1)</t>
  </si>
  <si>
    <t>T20F (qty 1)</t>
  </si>
  <si>
    <t>T20G (qty 1)</t>
  </si>
  <si>
    <t>T40A Tip (qty 1)</t>
  </si>
  <si>
    <t>T40C Tip (qty 1)</t>
  </si>
  <si>
    <t>T12 SR-30 Tip (qty 1)</t>
  </si>
  <si>
    <t>T12SR (qty 1)</t>
  </si>
  <si>
    <t>T12 SR-100/SR-110 Tip (qty 1)</t>
  </si>
  <si>
    <t xml:space="preserve">WaterWorks Soluble Concentrate (12 bottles) </t>
  </si>
  <si>
    <t>Fortus Plus 380/450/900 Consumables &amp; Materials Continued...</t>
  </si>
  <si>
    <t>SR-20</t>
  </si>
  <si>
    <t>511-10500</t>
  </si>
  <si>
    <t>T10/T12SR Tip Set - Includes one (1) T12 Tip and one (1) T12-SR Tip</t>
  </si>
  <si>
    <t>511-10300</t>
  </si>
  <si>
    <t>T12/T12SR Tip Set - Includes one (1) T12 Tip and one (1) T12-SR Tip</t>
  </si>
  <si>
    <t>511-10000</t>
  </si>
  <si>
    <t>511-10700</t>
  </si>
  <si>
    <t xml:space="preserve"> T20/T12SR Tip Set - Includes one (1) T20 Tip and one (1) T12-SR Tip</t>
  </si>
  <si>
    <t xml:space="preserve">SR-30 </t>
  </si>
  <si>
    <t>511-10801</t>
  </si>
  <si>
    <t xml:space="preserve">T10/T12 SR-30 Tip Set - includes one (1)T10 Tip and one (1) T12 SR-30 Tip                                                                                                                                </t>
  </si>
  <si>
    <t>511-10101</t>
  </si>
  <si>
    <t xml:space="preserve">T12/T12 SR-30 Tip Set - Includes one (1) T12 Tip and one (1) T12 SR-30 Tip                                                                                                                               </t>
  </si>
  <si>
    <t>511-10201</t>
  </si>
  <si>
    <t xml:space="preserve">T16/T12  SR-30 Tip Set - Includes one (1) T16 Tip and one (1) T12 SR-30 Tip                                                                                                                               </t>
  </si>
  <si>
    <t>511-10601</t>
  </si>
  <si>
    <t>T20/T12 SR-30 Tip Set - Includes one (1) T20 Tip and one (1) T12 SR-30 Tip</t>
  </si>
  <si>
    <t>SR-100/SR-110</t>
  </si>
  <si>
    <t>511-11801</t>
  </si>
  <si>
    <t xml:space="preserve">T10/T12 SR-100 Tip Set  - Includes one (1) T10 Tip and one (1) T12-SR-100 Tip                                                                                                                                               </t>
  </si>
  <si>
    <t>511-11101</t>
  </si>
  <si>
    <t xml:space="preserve">T12/T12 SR-100/110 Tip - Includes one (1) T12 Tip and one (1) T12-SR-100/110 Tip                                                                                                         </t>
  </si>
  <si>
    <t>511-11201</t>
  </si>
  <si>
    <t xml:space="preserve">T16/T12 SR-100/110 Tip Set - Includes one (1) T16 Tip and one (1) T12-SR-100/110 Tip                                                                                               </t>
  </si>
  <si>
    <t>511-10600</t>
  </si>
  <si>
    <t xml:space="preserve">T12 Tip Set  - Includes two (2) T12 Tips                                                                                                                                                                 </t>
  </si>
  <si>
    <t>511-10400</t>
  </si>
  <si>
    <t>T16 Tip Set  - Includes two (2) T16 Tips</t>
  </si>
  <si>
    <t>511-12001</t>
  </si>
  <si>
    <t xml:space="preserve">T14/T16 Tip Set--includes one (1) T14 1:1 and one (1) T16 Tip </t>
  </si>
  <si>
    <t>511-10800</t>
  </si>
  <si>
    <t xml:space="preserve">T20/T16 Tip Set - includes one (1)  T20 Tip and one (1) T16 Tip
</t>
  </si>
  <si>
    <t>511-10850</t>
  </si>
  <si>
    <t xml:space="preserve">T20B/T20 Tip Set -  Includes one (1) T20B Tip and one (1) T20 Tip                                                                                                                             </t>
  </si>
  <si>
    <t xml:space="preserve"> Fortus Plus 380/450/ 900 Foundations </t>
  </si>
  <si>
    <t>355-00100</t>
  </si>
  <si>
    <t>Foundation Sheet-Fortus 380mc  (ABS-M30, ABS-ESD7, ASA, PC)  (pkg of 20)</t>
  </si>
  <si>
    <t>355-00750-s</t>
  </si>
  <si>
    <t>Foundation Sheet-Fortus 380mc (Nylon 12)  (pkg of 20)</t>
  </si>
  <si>
    <t>325-00100</t>
  </si>
  <si>
    <t>325-00275-S</t>
  </si>
  <si>
    <t>325-00300</t>
  </si>
  <si>
    <t>Foundation Sheet - Large - Fortus 900mc (ABS-M30, ASA, PC-ABS, PC)  (pkg of 10)</t>
  </si>
  <si>
    <t>325-00475-S</t>
  </si>
  <si>
    <t>325-00750-S</t>
  </si>
  <si>
    <t>Foundation Sheet- Fortus 450mc/900mc  (Nylon) (pkg of 20)</t>
  </si>
  <si>
    <t>325-00650-S</t>
  </si>
  <si>
    <t>355-02110</t>
  </si>
  <si>
    <t>ABS-M30 (Natural) Filament Canister, Fortus Plus, 92 in^3 (1510 cc)</t>
  </si>
  <si>
    <t>355-02111</t>
  </si>
  <si>
    <t>ABS-M30 (White) Filament Canister, Fortus Plus, 92 in^3 (1510 cc)</t>
  </si>
  <si>
    <t>355-02112</t>
  </si>
  <si>
    <t>ABS-M30 (Black) Filament Canister, Fortus Plus, 92 in^3 (1510 cc)</t>
  </si>
  <si>
    <t>355-02113</t>
  </si>
  <si>
    <t>ABS-M30 (Gray) Filament Canister, Fortus Plus, 92 in^3 (1510 cc)</t>
  </si>
  <si>
    <t>355-02114</t>
  </si>
  <si>
    <t>ABS-M30 (Red) Filament Canister, Fortus Plus, 92 in^3 (1510 cc)</t>
  </si>
  <si>
    <t>355-02115</t>
  </si>
  <si>
    <t>ABS-M30 (Blue) Filament Canister, Fortus Plus, 92 in^3 (1510 cc)</t>
  </si>
  <si>
    <t>355-02120</t>
  </si>
  <si>
    <t>ABS-M30i (Natural) Filament Canister, Fortus Plus, 92 in^3 (1510 cc)</t>
  </si>
  <si>
    <t>355-02130</t>
  </si>
  <si>
    <t>ABS-ESD7 (Black) Filament Canister, Fortus Plus, 92 in^3 (1510 cc)</t>
  </si>
  <si>
    <t>355-02210</t>
  </si>
  <si>
    <t>PC (White) Filament Canister, Fortus Plus, 92 in^3 (1510 cc)</t>
  </si>
  <si>
    <t>355-02220</t>
  </si>
  <si>
    <t>PC -ISO (White) Filament Canister, Fortus Plus, 92 in^3 (1510 cc)</t>
  </si>
  <si>
    <t>355-02221</t>
  </si>
  <si>
    <t>PC-ISO (Translucent) Filament Canister, Fortus Plus, 92 in^3 (1510 cc)</t>
  </si>
  <si>
    <t>355-02140</t>
  </si>
  <si>
    <t>ASA (Natural) Filament Canister, Fortus Plus, 92 in^3 (1510 cc)</t>
  </si>
  <si>
    <t>355-02142</t>
  </si>
  <si>
    <t>ASA (Black) Filament Canister, Fortus Plus, 92 in^3 (1510 cc)</t>
  </si>
  <si>
    <t>355-02141</t>
  </si>
  <si>
    <t>ASA (White) Filament Canister, Fortus Plus, 92 in^3 (1510 cc)</t>
  </si>
  <si>
    <t>355-02143</t>
  </si>
  <si>
    <t>ASA (Dark Gray) Filament Canister, Fortus Plus, 92 in^3 (1510 cc)</t>
  </si>
  <si>
    <t>355-02144</t>
  </si>
  <si>
    <t>ASA (Red) Filament Canister, Fortus Plus, 92 in^3 (1510 cc)</t>
  </si>
  <si>
    <t>355-02145</t>
  </si>
  <si>
    <t>ASA (Blue) Filament Canister, Fortus Plus, 92 in^3 (1510 cc)</t>
  </si>
  <si>
    <t>355-02146</t>
  </si>
  <si>
    <t>ASA (Light Gray) Filament Canister, Fortus Plus, 92 in^3 (1510 cc)</t>
  </si>
  <si>
    <t>355-02147</t>
  </si>
  <si>
    <t>ASA (Green) Filament Canister, Fortus Plus, 92 in^3 (1510 cc)</t>
  </si>
  <si>
    <t>355-02148</t>
  </si>
  <si>
    <t>ASA (Orange) Filament Canister, Fortus Plus, 92 in^3 (1510 cc)</t>
  </si>
  <si>
    <t>355-02149</t>
  </si>
  <si>
    <t>ASA (Yellow) Filament Canister, Fortus Plus, 92 in^3 (1510 cc)</t>
  </si>
  <si>
    <t>355-02260</t>
  </si>
  <si>
    <t>PC-ABS (Black) Filament Canister, Fortus Plus</t>
  </si>
  <si>
    <t>355-03150</t>
  </si>
  <si>
    <t>ST130 Filament Canister, Fortus Plus, 92 in^3 (1510 cc)</t>
  </si>
  <si>
    <t>355-02250</t>
  </si>
  <si>
    <t>Nylon 6 (Black) Filament Canister, Fortus Plus, 92 in^3 (1510 cc)</t>
  </si>
  <si>
    <t>355-02230</t>
  </si>
  <si>
    <t>Nylon 12 (Black) Filament Canister, Fortus Plus, 92 in^3 (1510 cc)</t>
  </si>
  <si>
    <t>355-02411</t>
  </si>
  <si>
    <t>Nylon 12 CF (Black) Filament Canister, Fortus Plus, 92 in^3 (1510 cc)</t>
  </si>
  <si>
    <t>355-02500</t>
  </si>
  <si>
    <t>355-02510</t>
  </si>
  <si>
    <t>ANTERO (M), 840CN03, 92CI Fortus Plus, 92CI</t>
  </si>
  <si>
    <t>355-02310</t>
  </si>
  <si>
    <t>ULTEM™ 9085 Resin (Natural) Canister, Fortus Plus, 92 in^3 (1510 cc)</t>
  </si>
  <si>
    <t>355-02311</t>
  </si>
  <si>
    <t>ULTEM™ 9085 Resin Black  Canister, Fortus Plus, 92 in^3 (1510 cc)</t>
  </si>
  <si>
    <t>355-23101</t>
  </si>
  <si>
    <t>355-02320</t>
  </si>
  <si>
    <t xml:space="preserve">ULTEM™ 1010 Resin CG (Natural)  Canister, Fortus Plus, 92 in^3 (1510 cc)                                                                                                                     - ULTEM™ 1010 Resin CG Certified Grade has the following certifications - NSF 51 - ISO 10993 - USP Class VI                                                                                                                                                                                                                                                                                                                                                                                  </t>
  </si>
  <si>
    <t>355-02330</t>
  </si>
  <si>
    <t>ULTEM™ 1010 Resin (Natural) Canister, Fortus Plus, 92 in^3 (1510 cc)</t>
  </si>
  <si>
    <t>355-02340</t>
  </si>
  <si>
    <t>PPSF Filament Canister, Fortus Plus (only for 400 and 900mc Plus sytems, not 450mc)</t>
  </si>
  <si>
    <t>355-08110</t>
  </si>
  <si>
    <t>ABS-M30 (Natural) Filament Canister, Fortus Plus, 184 in^3 (3020 cc)</t>
  </si>
  <si>
    <t>355-08112</t>
  </si>
  <si>
    <t>ABS-M30 (Black) Filament Canister, Fortus Plus, 184 in^3 (3020 cc)</t>
  </si>
  <si>
    <t>355-08210</t>
  </si>
  <si>
    <t>PC (White) Filament Canister, Fortus Plus, 184 in^3 (3020 cc)</t>
  </si>
  <si>
    <t>355-08310</t>
  </si>
  <si>
    <t>ULTEM™ 9085 Resin 184 in^3(3020cc)</t>
  </si>
  <si>
    <t>Xtend 500 in^3 (8195 cc)</t>
  </si>
  <si>
    <t>360-50210</t>
  </si>
  <si>
    <t>Xtend 500 PC Filament, Fortus Plus, 500 in^3 (8195 cc)</t>
  </si>
  <si>
    <t>360-50110</t>
  </si>
  <si>
    <t>Xtend 500 ABS-M30 (Ivory) Filament, Fortus Plus, 500 in^3 (8195 cc)</t>
  </si>
  <si>
    <t>360-50211</t>
  </si>
  <si>
    <t>Xtend 500 ABS-M30 (Black) Filament, Fortus Plus, 500 in^3 (8195 cc)</t>
  </si>
  <si>
    <t>360-50240</t>
  </si>
  <si>
    <t>Xtend 500 ASA (Natural) Filament, Fortus Plus, 500 in^3 (8195 cc)</t>
  </si>
  <si>
    <t>SUPPORT MATERIAL [92 in^3 (1510 cc)]</t>
  </si>
  <si>
    <t>355-03140</t>
  </si>
  <si>
    <t>SR-20 Support Filament Canister, Fortus Plus (only for 400/900mc Plus sytems)</t>
  </si>
  <si>
    <t>355-03110</t>
  </si>
  <si>
    <t>SR30 Soluble Release Support Canister, Fortus Plus, 92 in^3 (1510 cc)</t>
  </si>
  <si>
    <t>355-03120</t>
  </si>
  <si>
    <t>SR100 Soluble Release Support Canister, Fortus Plus, 92 in^3 (1510 cc)</t>
  </si>
  <si>
    <t>355-03130</t>
  </si>
  <si>
    <t>SR 110 Soluble Release Support Canister, Fortus Plus, 92 in^3 (1510 cc)</t>
  </si>
  <si>
    <t>355-03135</t>
  </si>
  <si>
    <t>SR35 Soluble Release Support Canister, Fortus Plus, 92 in^3 (1510 cc)</t>
  </si>
  <si>
    <t>355-03300</t>
  </si>
  <si>
    <t>SR130_S Soluble Release Support Canister, Fortus Plus, 92 in^3 (1510 cc)</t>
  </si>
  <si>
    <t>355-03210</t>
  </si>
  <si>
    <t>PC BASS Support Canister, Fortus Plus, 92 in^3 (1510 cc)</t>
  </si>
  <si>
    <t>355-03220</t>
  </si>
  <si>
    <t>SUP8500B™ Support Canister, Fortus Plus, 92 in^3 (1510 cc)</t>
  </si>
  <si>
    <t>355-03240</t>
  </si>
  <si>
    <t>SUP9000B™Canister, Fortus Plus, 92 in^3 (1510 cc)</t>
  </si>
  <si>
    <t>355-03250</t>
  </si>
  <si>
    <t>PPSF Support Filament Canister, Fortus Plus (only 400 and 900mc Plus sytems, not 450mc)</t>
  </si>
  <si>
    <t>355-03260</t>
  </si>
  <si>
    <t>Antero SUP8000B Support Filament Canister, Fortus Plus, 92 in^3 (1510 cc)</t>
  </si>
  <si>
    <t>Xtend 500 in^3 (8195 cc)  SUPPORT</t>
  </si>
  <si>
    <t>360-53210</t>
  </si>
  <si>
    <t>Xtend 500 PC BASS Support, Fortus Plus 500 in^3 (8195 cc)</t>
  </si>
  <si>
    <t>360-53110</t>
  </si>
  <si>
    <t>Xtend 500 SR-30 Soluble Support, Fortus Plus 500 in^3 (8195 cc)</t>
  </si>
  <si>
    <t>355-70000</t>
  </si>
  <si>
    <t>MTRL, FORTUS PLUS, (M), HIPS, 92CI</t>
  </si>
  <si>
    <t>355-70010</t>
  </si>
  <si>
    <t>MTRL, FORTUS PLUS (M), PC-FR, 92CI</t>
  </si>
  <si>
    <t>355-70030</t>
  </si>
  <si>
    <t>MTRL, FORTUS PLUS (M),Victrex AM200, 92CI</t>
  </si>
  <si>
    <t>355-70050</t>
  </si>
  <si>
    <t>MTRL, FORTUS PLUS (M), ULTEM 9085 RESIN RED, 92CI</t>
  </si>
  <si>
    <t>355-70051</t>
  </si>
  <si>
    <t>MTRL, FORTUS PLUS (M), ULTEM 9085 RESIN JANA WHT, 92CI</t>
  </si>
  <si>
    <t>355-70052</t>
  </si>
  <si>
    <t>MTRL, FORTUS PLUS (M), ULTEM 9085 RESIN DREAM GRY, 92CI</t>
  </si>
  <si>
    <t>355-70053</t>
  </si>
  <si>
    <t>MTRL, FORTUS PLUS (M), ULTEM 9085 RESIN WHT 7362, 92CI</t>
  </si>
  <si>
    <t>355-70054</t>
  </si>
  <si>
    <t>MTRL, FORTUS PLUS (M), ULTEM 9085 RESIN GUNSHIP GRY, 92CI</t>
  </si>
  <si>
    <t>355-70055</t>
  </si>
  <si>
    <t>MTRL, FORTUS PLUS (M), ULTEM 9085 RESIN AIRCRAFT GRY, 92CI</t>
  </si>
  <si>
    <t>355-70061</t>
  </si>
  <si>
    <t>MTRL, FORTUS PLUS (M), PC BLK, 92CI</t>
  </si>
  <si>
    <t>355-70060</t>
  </si>
  <si>
    <t>MTRL, FORTUS PLUS (M), PC RED, 92CI</t>
  </si>
  <si>
    <t>355-70100</t>
  </si>
  <si>
    <t>MTRL, FORTUS PLUS, (M), PC-ESD, 92CI</t>
  </si>
  <si>
    <t>355-70070</t>
  </si>
  <si>
    <t>MTRL, FORTUS PLUS (M), PC-ABS RED, 92CI</t>
  </si>
  <si>
    <t>Validated Materials - Support</t>
  </si>
  <si>
    <t>355-70080</t>
  </si>
  <si>
    <t>MTRL, FORTUS PLUS, (S), SUP1500B, 92CI</t>
  </si>
  <si>
    <t>355-70090</t>
  </si>
  <si>
    <t>MTRL, FORTUS PLUS, (S), SUP4000B, 92CI</t>
  </si>
  <si>
    <t>380-00101</t>
  </si>
  <si>
    <t>KIT, SPOOL, FILAMENT MODEL 92CI, QTY 5</t>
  </si>
  <si>
    <t>KIT, SPOOL, FILAMENT MODEL 92CI, QTY 5Spools to wind filament (Empty) for open source materials.Spools to wind filament (empty) for open source materials.  Customer may reuse spools they already have.  All opensource filaments must be re-wound onto Fortus Spools and inserted into Fortus cannister with appropriate chip.</t>
  </si>
  <si>
    <t>380-00102</t>
  </si>
  <si>
    <t>DESICCANT BUNDLE, 25 PER BOX</t>
  </si>
  <si>
    <t>DESICCANT BUNDLE, 25 PER BOXDesiccant to manage moisture in Canister.  These dessicant packages are inserted per instructions when loading the spool into the cannister.</t>
  </si>
  <si>
    <t>380-00103</t>
  </si>
  <si>
    <t>KIT, TAPE, ALUM 3/4" WIDE</t>
  </si>
  <si>
    <t>KIT, TAPE, ALUM 3/4" WIDEAluminum tape to seal Fortus canisters.  This tape is to seal the cannister to help minimize moisture uptake into the filament after re-spooling open sourced materialsThis tape is to seal the cannister to help minimize moisture uptake into the filament.</t>
  </si>
  <si>
    <t>380-00104</t>
  </si>
  <si>
    <t>KIT, FORTUS PLUS MTRL PKG, VALIDATED</t>
  </si>
  <si>
    <t>Fortus canister to hold the Fortus spool wound with open source materials.  Customer may reuse cannisters they already have.  All opensource filaments must be re-wound onto Fortus Spools and inserted into Fortus cannister with appropriate chip.</t>
  </si>
  <si>
    <t>380-10201</t>
  </si>
  <si>
    <t>OPENAM EEPROM CHIP, GENERIC ABS, 92CI</t>
  </si>
  <si>
    <t>OpenAM™, EEPROM CHIP Generic ABS 92CIChip required for ABS based open materials. One non-reusable chip per cannister for 92ci of open source material.</t>
  </si>
  <si>
    <t>380-10202</t>
  </si>
  <si>
    <t>OPENAM EEPROM CHIP, GENERIC ASA, 92CI</t>
  </si>
  <si>
    <t>OpenAM™, EEPROM CHIP Generic ASA 92CIASA based open materials. One non-reusable chip per cannister for 92ci of open source material.</t>
  </si>
  <si>
    <t>380-10203</t>
  </si>
  <si>
    <t>OPENAM EEPROM CHIP, GENERIC PC, 92CI</t>
  </si>
  <si>
    <t>OpenAM™, EEPROM CHIP Generic PC 92CIPC based open materials. One non-reusable chip per cannister for 92ci of open source material.</t>
  </si>
  <si>
    <t>380-10204</t>
  </si>
  <si>
    <t>OPENAM EEPROM CHIP, GENERIC PEI-HT, 92CI</t>
  </si>
  <si>
    <t>OpenAM™, EEPROM CHIP Generic PEI-HT 92CIPEI based open materials (high temp). One non-reusable chip per cannister for 92ci of open source material.</t>
  </si>
  <si>
    <t>380-10205</t>
  </si>
  <si>
    <t>OPENAM EEPROM CHIP, GENERIC PA12, 92CI</t>
  </si>
  <si>
    <t>OpenAM™, EEPROM CHIP Generic PA12 92CIPA12 based open materials. One non-reusable chip per cannister for 92ci of open source material.</t>
  </si>
  <si>
    <t>380-10206</t>
  </si>
  <si>
    <t>OPENAM EEPROM CHIP, GENERIC PA12CF, 92CI</t>
  </si>
  <si>
    <t>OpenAM™, EEPROM CHIP Generic PA12CF 92CIPA12CF based open materials. One non-reusable chip per cannister for 92ci of open source material.</t>
  </si>
  <si>
    <t>380-10207</t>
  </si>
  <si>
    <t>OPENAM EEPROM CHIP, GENERIC PEKK, 92CI</t>
  </si>
  <si>
    <t>OpenAM™, EEPROM CHIP Generic PEKK 92CIPEKK based open materials. One non-reusable chip per cannister for 92ci of open source material.</t>
  </si>
  <si>
    <t>380-10208</t>
  </si>
  <si>
    <t>OPENAM EEPROM CHIP, GENERIC PEI, 92CI</t>
  </si>
  <si>
    <t>OpenAM™, EEPROM CHIP Generic PEI 92CIPEI based open materials (lower temp).One non-reusable chip per cannister for 92ci of open source material.</t>
  </si>
  <si>
    <t>380-10212</t>
  </si>
  <si>
    <t>OPENAM EEPROM CHIP, GENERIC PEEK, 92CI</t>
  </si>
  <si>
    <t>380-10213</t>
  </si>
  <si>
    <t>OPENAM EEPROM CHIP, GENERIC PA-LT, 92CI</t>
  </si>
  <si>
    <t>380-20201-V</t>
  </si>
  <si>
    <t>VARIETY CHIP PACKAGE FORTUS 450MC (2 OF EACH OF THE 8 MATERIAL CLASSES)</t>
  </si>
  <si>
    <t>KIT, CCA, PROGRAMMED GENERIC CHIP, QTY 16Assorted bundle of generic chips including 2 each (ABS, ASA, PC-ABS, PC, PEI, PEI-HT, PEEK, PA12CF) Non Reusable chips.</t>
  </si>
  <si>
    <t>REQUIREMENTS TO RUN -  Fortus 450 ONLY ( Hardened Hardware Upgrade required to print Validated materials)</t>
  </si>
  <si>
    <t>Fortus Plus  380/450/900 Model Material-Canisters
compatible to 380mc/450mc/upgraded360mc/400mc/900mc,
and all Fortus 900mc≥ SN# L0502</t>
  </si>
  <si>
    <t>ANTERO 800NA Filament Canister, Fortus Plus, 92 in^3 (1510 cc)</t>
  </si>
  <si>
    <t>ULTEM™ 9085 Resin (Natural) AEROSPACE, Fortus Plus, 92CI</t>
  </si>
  <si>
    <t>Item requires customization and will have an extended lead time.</t>
  </si>
  <si>
    <t>Foundation Sheet-Fortus 450/900mc (ABS-M30, ASA, PC-ABS, PC) (pkg of 20)</t>
  </si>
  <si>
    <t xml:space="preserve">Foundation Sheet - Large, Fortus 900mc  (PPSF, ULTEM 9085,ULTEM 1010) (pkg of 10)  </t>
  </si>
  <si>
    <t>Foundation Sheet - Fortus 900mc (Nylon) (pkg of 10)</t>
  </si>
  <si>
    <t>Foundation Sheet- Fortus 450/900 High Temp (ULTEM9085, ULTEM1010, PPSF, ANT800NA) (pkg of 20)</t>
  </si>
  <si>
    <t>VALIDATED MATERIALS - REQUIREMENTS TO RUN -  Fortus 450 ONLY 
(Hardened Hardware Upgrade required to print Validated materials)</t>
  </si>
  <si>
    <t>OPEN AM MATERIALS - REQUIREMENTS TO RUN -  Fortus 450 ONLY 
(Hardened Hardware Upgrade required to print Open AM materials)</t>
  </si>
  <si>
    <t>REQUIREMENTS TO RUN -  Fortus 450 ONLY ( Hardened Hardware Upgrade required to print Open AM materials)</t>
  </si>
  <si>
    <t>361-00106</t>
  </si>
  <si>
    <t>361-00300</t>
  </si>
  <si>
    <t>361-00400</t>
  </si>
  <si>
    <t>361-00407</t>
  </si>
  <si>
    <t>361-00450</t>
  </si>
  <si>
    <t>* must ship via ground transport</t>
  </si>
  <si>
    <t>Xtend 184 in^3 (3020cc)</t>
  </si>
  <si>
    <t>FDC 250 ci (FDC Cabinet - 4096 cc)</t>
  </si>
  <si>
    <t>MTRL, FDC SPOOL, (M), ASA BLK, 250CI</t>
  </si>
  <si>
    <t>MTRL, FDC SPOOL, (M), NYLON 12 CF, 250CI</t>
  </si>
  <si>
    <t>MTRL, FDC SPOOL, (M), ULTEM 9085 RESIN NAT, 250CI</t>
  </si>
  <si>
    <t>MTRL, FDC SPOOL, (M), ULTEM 9085 RESIN AIRCRAFT GRY, 250CI</t>
  </si>
  <si>
    <t>MTRL, FDC SPOOL, (M), ULTEM 9085 RESIN BLK, 250CI</t>
  </si>
  <si>
    <t>PART/MATERIAL INFORMATION</t>
  </si>
  <si>
    <t>T16/T12SR Tip Set - Includes one (1) T16 Tip and one (1) T12-SR Tip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</si>
</sst>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34"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4"/>
      <color indexed="57"/>
      <name val="Aptos Narrow"/>
      <family val="2"/>
      <scheme val="minor"/>
    </font>
    <font>
      <b/>
      <sz val="15"/>
      <color theme="1" tint="0.34998626667073579"/>
      <name val="Aptos Narrow"/>
      <family val="2"/>
      <scheme val="minor"/>
    </font>
    <font>
      <b/>
      <sz val="16"/>
      <color theme="1" tint="0.34998626667073579"/>
      <name val="Aptos Narrow"/>
      <family val="2"/>
      <scheme val="minor"/>
    </font>
    <font>
      <b/>
      <u/>
      <sz val="16"/>
      <color theme="10"/>
      <name val="Aptos Narrow"/>
      <family val="2"/>
      <scheme val="minor"/>
    </font>
    <font>
      <b/>
      <u/>
      <sz val="12"/>
      <color theme="6" tint="-0.249977111117893"/>
      <name val="Arial"/>
      <family val="2"/>
    </font>
    <font>
      <b/>
      <u/>
      <sz val="14"/>
      <color theme="6" tint="-0.249977111117893"/>
      <name val="Arial"/>
      <family val="2"/>
    </font>
    <font>
      <b/>
      <sz val="14"/>
      <name val="Aptos Narrow"/>
      <family val="2"/>
      <scheme val="minor"/>
    </font>
    <font>
      <b/>
      <sz val="14"/>
      <color theme="0"/>
      <name val="Aptos Narrow"/>
      <family val="2"/>
      <scheme val="minor"/>
    </font>
    <font>
      <b/>
      <sz val="14"/>
      <color theme="1" tint="0.34998626667073579"/>
      <name val="Aptos Narrow"/>
      <family val="2"/>
      <scheme val="minor"/>
    </font>
    <font>
      <sz val="13"/>
      <color theme="0"/>
      <name val="Aptos Narrow"/>
      <family val="2"/>
      <scheme val="minor"/>
    </font>
    <font>
      <b/>
      <sz val="13"/>
      <color theme="1" tint="0.34998626667073579"/>
      <name val="Aptos Narrow"/>
      <family val="2"/>
      <scheme val="minor"/>
    </font>
    <font>
      <b/>
      <u/>
      <sz val="12"/>
      <color theme="10"/>
      <name val="Aptos Narrow"/>
      <family val="2"/>
      <scheme val="minor"/>
    </font>
    <font>
      <b/>
      <sz val="11"/>
      <name val="Aptos Narrow"/>
      <family val="2"/>
      <scheme val="minor"/>
    </font>
    <font>
      <sz val="14"/>
      <name val="Aptos Narrow"/>
      <family val="2"/>
      <scheme val="minor"/>
    </font>
    <font>
      <b/>
      <sz val="14"/>
      <color theme="1"/>
      <name val="Aptos Narrow"/>
      <family val="2"/>
      <scheme val="minor"/>
    </font>
    <font>
      <b/>
      <sz val="14"/>
      <color theme="1" tint="0.14999847407452621"/>
      <name val="Aptos Narrow"/>
      <family val="2"/>
      <scheme val="minor"/>
    </font>
    <font>
      <sz val="10"/>
      <name val="Arial"/>
      <family val="2"/>
    </font>
    <font>
      <sz val="14"/>
      <color theme="1" tint="0.14999847407452621"/>
      <name val="Aptos Narrow"/>
      <family val="2"/>
      <scheme val="minor"/>
    </font>
    <font>
      <sz val="14"/>
      <color theme="1"/>
      <name val="Aptos Narrow"/>
      <family val="2"/>
      <scheme val="minor"/>
    </font>
    <font>
      <sz val="12"/>
      <color theme="1"/>
      <name val="Aptos Narrow"/>
      <family val="2"/>
      <scheme val="minor"/>
    </font>
    <font>
      <b/>
      <sz val="12"/>
      <name val="Aptos Narrow"/>
      <family val="2"/>
      <scheme val="minor"/>
    </font>
    <font>
      <sz val="14"/>
      <color rgb="FF000000"/>
      <name val="Aptos Narrow"/>
      <family val="2"/>
      <scheme val="minor"/>
    </font>
    <font>
      <sz val="14"/>
      <color rgb="FFFF0000"/>
      <name val="Aptos Narrow"/>
      <family val="2"/>
      <scheme val="minor"/>
    </font>
    <font>
      <sz val="14"/>
      <color indexed="8"/>
      <name val="Aptos Narrow"/>
      <family val="2"/>
      <scheme val="minor"/>
    </font>
    <font>
      <sz val="14"/>
      <color theme="0"/>
      <name val="Aptos Narrow"/>
      <family val="2"/>
      <scheme val="minor"/>
    </font>
    <font>
      <sz val="14"/>
      <color theme="1"/>
      <name val="Calibri"/>
      <family val="2"/>
    </font>
    <font>
      <sz val="11"/>
      <color theme="1"/>
      <name val="Calibri"/>
      <family val="2"/>
    </font>
    <font>
      <b/>
      <sz val="12"/>
      <color theme="1" tint="0.34998626667073579"/>
      <name val="Aptos Narrow"/>
      <family val="2"/>
      <scheme val="minor"/>
    </font>
    <font>
      <b/>
      <sz val="12"/>
      <color theme="0"/>
      <name val="Aptos Narrow"/>
      <family val="2"/>
      <scheme val="minor"/>
    </font>
    <font>
      <b/>
      <sz val="18"/>
      <color theme="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A5B343"/>
        <bgColor indexed="64"/>
      </patternFill>
    </fill>
    <fill>
      <patternFill patternType="solid">
        <fgColor theme="0" tint="-0.499984740745262"/>
        <bgColor indexed="64"/>
      </patternFill>
    </fill>
    <fill>
      <patternFill patternType="solid">
        <fgColor rgb="FF9BB032"/>
        <bgColor indexed="64"/>
      </patternFill>
    </fill>
    <fill>
      <patternFill patternType="solid">
        <fgColor theme="0" tint="-0.14999847407452621"/>
        <bgColor indexed="64"/>
      </patternFill>
    </fill>
    <fill>
      <patternFill patternType="solid">
        <fgColor theme="1" tint="0.49998474074526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indexed="64"/>
      </left>
      <right/>
      <top style="thin">
        <color theme="0"/>
      </top>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right style="medium">
        <color indexed="64"/>
      </right>
      <top style="thin">
        <color theme="0"/>
      </top>
      <bottom/>
      <diagonal/>
    </border>
    <border>
      <left style="medium">
        <color indexed="64"/>
      </left>
      <right/>
      <top/>
      <bottom style="thin">
        <color indexed="64"/>
      </bottom>
      <diagonal/>
    </border>
    <border>
      <left/>
      <right/>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right style="thin">
        <color theme="0"/>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0"/>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theme="0"/>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20" fillId="0" borderId="0"/>
    <xf numFmtId="44" fontId="20" fillId="0" borderId="0" applyFont="0" applyFill="0" applyBorder="0" applyAlignment="0" applyProtection="0"/>
    <xf numFmtId="0" fontId="30" fillId="0" borderId="0"/>
  </cellStyleXfs>
  <cellXfs count="289">
    <xf numFmtId="0" fontId="0" fillId="0" borderId="0" xfId="0"/>
    <xf numFmtId="0" fontId="1" fillId="0" borderId="0" xfId="0" applyFont="1"/>
    <xf numFmtId="0" fontId="1" fillId="0" borderId="0" xfId="0" applyFont="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5" fillId="0" borderId="4" xfId="0" applyFont="1" applyBorder="1"/>
    <xf numFmtId="0" fontId="6" fillId="0" borderId="0" xfId="0" applyFont="1" applyAlignment="1">
      <alignment horizontal="center"/>
    </xf>
    <xf numFmtId="0" fontId="7" fillId="0" borderId="9" xfId="2" applyFont="1" applyBorder="1" applyAlignment="1">
      <alignment vertical="center"/>
    </xf>
    <xf numFmtId="0" fontId="5" fillId="0" borderId="10" xfId="0" applyFont="1" applyBorder="1"/>
    <xf numFmtId="0" fontId="5" fillId="0" borderId="9" xfId="0" applyFont="1" applyBorder="1"/>
    <xf numFmtId="0" fontId="5" fillId="0" borderId="11" xfId="0" applyFont="1" applyBorder="1"/>
    <xf numFmtId="0" fontId="5" fillId="0" borderId="12" xfId="0" applyFont="1" applyBorder="1" applyAlignment="1">
      <alignment horizontal="center"/>
    </xf>
    <xf numFmtId="0" fontId="5" fillId="0" borderId="0" xfId="0" applyFont="1"/>
    <xf numFmtId="0" fontId="5" fillId="0" borderId="13" xfId="0" applyFont="1" applyBorder="1"/>
    <xf numFmtId="0" fontId="5" fillId="0" borderId="14" xfId="0" applyFont="1" applyBorder="1" applyAlignment="1">
      <alignment horizontal="right"/>
    </xf>
    <xf numFmtId="0" fontId="5" fillId="0" borderId="12" xfId="0" applyFont="1" applyBorder="1" applyAlignment="1">
      <alignment horizontal="right"/>
    </xf>
    <xf numFmtId="0" fontId="5" fillId="0" borderId="5" xfId="0" applyFont="1" applyBorder="1" applyAlignment="1">
      <alignment horizontal="right"/>
    </xf>
    <xf numFmtId="0" fontId="5" fillId="2" borderId="4" xfId="0" applyFont="1" applyFill="1" applyBorder="1" applyAlignment="1">
      <alignment horizontal="left"/>
    </xf>
    <xf numFmtId="0" fontId="5" fillId="2" borderId="0" xfId="0" applyFont="1" applyFill="1" applyAlignment="1">
      <alignment horizontal="center"/>
    </xf>
    <xf numFmtId="0" fontId="5" fillId="2" borderId="0" xfId="0" applyFont="1" applyFill="1" applyAlignment="1">
      <alignment horizontal="left"/>
    </xf>
    <xf numFmtId="0" fontId="5" fillId="0" borderId="15" xfId="0" applyFont="1" applyBorder="1" applyAlignment="1">
      <alignment horizontal="right"/>
    </xf>
    <xf numFmtId="0" fontId="9" fillId="0" borderId="0" xfId="2" applyFont="1" applyBorder="1" applyAlignment="1">
      <alignment vertical="center"/>
    </xf>
    <xf numFmtId="0" fontId="3" fillId="0" borderId="19" xfId="2" applyBorder="1" applyAlignment="1">
      <alignment vertical="center"/>
    </xf>
    <xf numFmtId="0" fontId="12" fillId="0" borderId="28"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 fillId="0" borderId="0" xfId="0" applyFont="1" applyAlignment="1">
      <alignment vertical="center"/>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5" borderId="4" xfId="0" applyFont="1" applyFill="1" applyBorder="1" applyAlignment="1" applyProtection="1">
      <alignment horizontal="left"/>
      <protection locked="0"/>
    </xf>
    <xf numFmtId="0" fontId="12" fillId="5" borderId="0" xfId="0" applyFont="1" applyFill="1" applyAlignment="1" applyProtection="1">
      <alignment horizontal="left"/>
      <protection locked="0"/>
    </xf>
    <xf numFmtId="44" fontId="2" fillId="2" borderId="35" xfId="1" applyFont="1" applyFill="1" applyBorder="1" applyAlignment="1" applyProtection="1">
      <alignment horizontal="center" vertical="center"/>
    </xf>
    <xf numFmtId="0" fontId="16" fillId="5" borderId="0" xfId="0" applyFont="1" applyFill="1" applyAlignment="1" applyProtection="1">
      <alignment horizontal="left"/>
      <protection locked="0"/>
    </xf>
    <xf numFmtId="44" fontId="17" fillId="2" borderId="35" xfId="2" applyNumberFormat="1" applyFont="1" applyFill="1" applyBorder="1" applyAlignment="1" applyProtection="1">
      <alignment vertical="center"/>
    </xf>
    <xf numFmtId="0" fontId="1" fillId="2" borderId="0" xfId="0" applyFont="1" applyFill="1"/>
    <xf numFmtId="0" fontId="22" fillId="0" borderId="0" xfId="0" applyFont="1"/>
    <xf numFmtId="0" fontId="22" fillId="0" borderId="54" xfId="0" applyFont="1" applyBorder="1"/>
    <xf numFmtId="0" fontId="22" fillId="0" borderId="57" xfId="0" applyFont="1" applyBorder="1"/>
    <xf numFmtId="0" fontId="1" fillId="0" borderId="60" xfId="0" applyFont="1" applyBorder="1"/>
    <xf numFmtId="0" fontId="22" fillId="0" borderId="60" xfId="0" applyFont="1" applyBorder="1"/>
    <xf numFmtId="0" fontId="22" fillId="2" borderId="0" xfId="0" applyFont="1" applyFill="1"/>
    <xf numFmtId="0" fontId="22" fillId="0" borderId="12" xfId="0" applyFont="1" applyBorder="1"/>
    <xf numFmtId="0" fontId="1" fillId="0" borderId="12" xfId="0" applyFont="1" applyBorder="1"/>
    <xf numFmtId="0" fontId="1" fillId="0" borderId="54" xfId="0" applyFont="1" applyBorder="1"/>
    <xf numFmtId="0" fontId="25" fillId="0" borderId="25" xfId="0" applyFont="1" applyBorder="1" applyAlignment="1">
      <alignment horizontal="left" vertical="top" wrapText="1"/>
    </xf>
    <xf numFmtId="0" fontId="25" fillId="0" borderId="45" xfId="0" applyFont="1" applyBorder="1" applyAlignment="1">
      <alignment horizontal="left" vertical="top" wrapText="1"/>
    </xf>
    <xf numFmtId="0" fontId="22" fillId="0" borderId="44" xfId="0" applyFont="1" applyBorder="1" applyAlignment="1">
      <alignment horizontal="center" vertical="top" wrapText="1"/>
    </xf>
    <xf numFmtId="0" fontId="22" fillId="0" borderId="25" xfId="0" applyFont="1" applyBorder="1" applyAlignment="1">
      <alignment horizontal="center" vertical="top" wrapText="1"/>
    </xf>
    <xf numFmtId="0" fontId="22" fillId="0" borderId="44" xfId="0" applyFont="1" applyBorder="1" applyAlignment="1">
      <alignment horizontal="left" vertical="top" wrapText="1"/>
    </xf>
    <xf numFmtId="0" fontId="22" fillId="0" borderId="25" xfId="0" applyFont="1" applyBorder="1" applyAlignment="1">
      <alignment horizontal="left" vertical="top" wrapText="1"/>
    </xf>
    <xf numFmtId="0" fontId="22" fillId="2" borderId="44" xfId="0" applyFont="1" applyFill="1" applyBorder="1" applyAlignment="1">
      <alignment horizontal="left" vertical="top"/>
    </xf>
    <xf numFmtId="0" fontId="22" fillId="2" borderId="25" xfId="0" applyFont="1" applyFill="1" applyBorder="1" applyAlignment="1">
      <alignment horizontal="left" vertical="top"/>
    </xf>
    <xf numFmtId="0" fontId="25" fillId="2" borderId="25" xfId="0" applyFont="1" applyFill="1" applyBorder="1" applyAlignment="1">
      <alignment horizontal="left" vertical="top" wrapText="1"/>
    </xf>
    <xf numFmtId="0" fontId="29" fillId="0" borderId="44" xfId="5" applyFont="1" applyBorder="1" applyAlignment="1">
      <alignment horizontal="left" vertical="top"/>
    </xf>
    <xf numFmtId="0" fontId="29" fillId="0" borderId="25" xfId="5" applyFont="1" applyBorder="1" applyAlignment="1">
      <alignment horizontal="left" vertical="top"/>
    </xf>
    <xf numFmtId="0" fontId="22" fillId="0" borderId="45" xfId="0" applyFont="1" applyBorder="1" applyAlignment="1">
      <alignment horizontal="left" vertical="top" wrapText="1"/>
    </xf>
    <xf numFmtId="0" fontId="22" fillId="2" borderId="45" xfId="0" applyFont="1" applyFill="1" applyBorder="1" applyAlignment="1">
      <alignment horizontal="left" vertical="top"/>
    </xf>
    <xf numFmtId="0" fontId="25" fillId="2" borderId="45" xfId="0" applyFont="1" applyFill="1" applyBorder="1" applyAlignment="1">
      <alignment horizontal="left" vertical="top" wrapText="1"/>
    </xf>
    <xf numFmtId="0" fontId="29" fillId="0" borderId="45" xfId="5" applyFont="1" applyBorder="1" applyAlignment="1">
      <alignment horizontal="left" vertical="top"/>
    </xf>
    <xf numFmtId="0" fontId="25" fillId="0" borderId="44" xfId="0" applyFont="1" applyBorder="1" applyAlignment="1">
      <alignment horizontal="left" vertical="top"/>
    </xf>
    <xf numFmtId="0" fontId="22" fillId="0" borderId="44" xfId="0" applyFont="1" applyBorder="1" applyAlignment="1">
      <alignment vertical="top" wrapText="1"/>
    </xf>
    <xf numFmtId="0" fontId="22" fillId="0" borderId="25" xfId="0" applyFont="1" applyBorder="1" applyAlignment="1">
      <alignment vertical="top" wrapText="1"/>
    </xf>
    <xf numFmtId="0" fontId="22" fillId="0" borderId="45" xfId="0" applyFont="1" applyBorder="1" applyAlignment="1">
      <alignment vertical="top" wrapText="1"/>
    </xf>
    <xf numFmtId="0" fontId="17" fillId="0" borderId="44" xfId="0" applyFont="1" applyBorder="1" applyAlignment="1">
      <alignment vertical="top" wrapText="1"/>
    </xf>
    <xf numFmtId="0" fontId="17" fillId="0" borderId="25" xfId="0" applyFont="1" applyBorder="1" applyAlignment="1">
      <alignment vertical="top" wrapText="1"/>
    </xf>
    <xf numFmtId="0" fontId="22" fillId="0" borderId="32" xfId="0" applyFont="1" applyBorder="1" applyAlignment="1">
      <alignment vertical="top" wrapText="1"/>
    </xf>
    <xf numFmtId="0" fontId="22" fillId="0" borderId="17" xfId="0" applyFont="1" applyBorder="1" applyAlignment="1">
      <alignment vertical="top" wrapText="1"/>
    </xf>
    <xf numFmtId="0" fontId="12" fillId="4" borderId="24" xfId="0" applyFont="1" applyFill="1" applyBorder="1" applyAlignment="1" applyProtection="1">
      <alignment horizontal="center" vertical="top"/>
      <protection locked="0"/>
    </xf>
    <xf numFmtId="0" fontId="12" fillId="4" borderId="25" xfId="0" applyFont="1" applyFill="1" applyBorder="1" applyAlignment="1" applyProtection="1">
      <alignment horizontal="center" vertical="top"/>
      <protection locked="0"/>
    </xf>
    <xf numFmtId="164" fontId="18" fillId="4" borderId="36" xfId="1" applyNumberFormat="1" applyFont="1" applyFill="1" applyBorder="1" applyAlignment="1">
      <alignment horizontal="center" vertical="top"/>
    </xf>
    <xf numFmtId="0" fontId="19" fillId="0" borderId="37" xfId="0" applyFont="1" applyBorder="1" applyAlignment="1">
      <alignment horizontal="center" vertical="top"/>
    </xf>
    <xf numFmtId="0" fontId="19" fillId="0" borderId="38" xfId="0" applyFont="1" applyBorder="1" applyAlignment="1">
      <alignment horizontal="center" vertical="top"/>
    </xf>
    <xf numFmtId="0" fontId="19" fillId="0" borderId="41" xfId="0" applyFont="1" applyBorder="1" applyAlignment="1">
      <alignment horizontal="center" vertical="top"/>
    </xf>
    <xf numFmtId="0" fontId="11" fillId="6" borderId="37" xfId="0" applyFont="1" applyFill="1" applyBorder="1" applyAlignment="1">
      <alignment horizontal="center" vertical="top"/>
    </xf>
    <xf numFmtId="0" fontId="11" fillId="6" borderId="38" xfId="0" applyFont="1" applyFill="1" applyBorder="1" applyAlignment="1">
      <alignment horizontal="center" vertical="top"/>
    </xf>
    <xf numFmtId="0" fontId="11" fillId="7" borderId="44" xfId="0" applyFont="1" applyFill="1" applyBorder="1" applyAlignment="1">
      <alignment horizontal="centerContinuous" vertical="top"/>
    </xf>
    <xf numFmtId="0" fontId="11" fillId="7" borderId="25" xfId="0" applyFont="1" applyFill="1" applyBorder="1" applyAlignment="1">
      <alignment horizontal="centerContinuous" vertical="top"/>
    </xf>
    <xf numFmtId="44" fontId="11" fillId="6" borderId="38" xfId="0" applyNumberFormat="1" applyFont="1" applyFill="1" applyBorder="1" applyAlignment="1">
      <alignment horizontal="center" vertical="top"/>
    </xf>
    <xf numFmtId="0" fontId="11" fillId="6" borderId="41" xfId="0" applyFont="1" applyFill="1" applyBorder="1" applyAlignment="1">
      <alignment horizontal="center" vertical="top"/>
    </xf>
    <xf numFmtId="0" fontId="19" fillId="0" borderId="42" xfId="0" applyFont="1" applyBorder="1" applyAlignment="1">
      <alignment horizontal="center" vertical="top"/>
    </xf>
    <xf numFmtId="0" fontId="22" fillId="0" borderId="38" xfId="0" applyFont="1" applyBorder="1" applyAlignment="1">
      <alignment horizontal="center" vertical="top" wrapText="1"/>
    </xf>
    <xf numFmtId="44" fontId="22" fillId="0" borderId="38" xfId="0" applyNumberFormat="1" applyFont="1" applyBorder="1" applyAlignment="1">
      <alignment vertical="top"/>
    </xf>
    <xf numFmtId="44" fontId="21" fillId="0" borderId="41" xfId="0" applyNumberFormat="1" applyFont="1" applyBorder="1" applyAlignment="1">
      <alignment horizontal="center" vertical="top"/>
    </xf>
    <xf numFmtId="0" fontId="22" fillId="0" borderId="45" xfId="0" applyFont="1" applyBorder="1" applyAlignment="1">
      <alignment horizontal="center" vertical="top" wrapText="1"/>
    </xf>
    <xf numFmtId="0" fontId="22" fillId="2" borderId="25" xfId="0" applyFont="1" applyFill="1" applyBorder="1" applyAlignment="1">
      <alignment horizontal="center" vertical="top" wrapText="1"/>
    </xf>
    <xf numFmtId="0" fontId="22" fillId="2" borderId="45" xfId="0" applyFont="1" applyFill="1" applyBorder="1" applyAlignment="1">
      <alignment horizontal="center" vertical="top" wrapText="1"/>
    </xf>
    <xf numFmtId="0" fontId="11" fillId="7" borderId="47" xfId="0" applyFont="1" applyFill="1" applyBorder="1" applyAlignment="1">
      <alignment horizontal="centerContinuous" vertical="top"/>
    </xf>
    <xf numFmtId="0" fontId="11" fillId="7" borderId="17" xfId="0" applyFont="1" applyFill="1" applyBorder="1" applyAlignment="1">
      <alignment horizontal="centerContinuous" vertical="top"/>
    </xf>
    <xf numFmtId="0" fontId="12" fillId="0" borderId="38" xfId="0" applyFont="1" applyBorder="1" applyAlignment="1">
      <alignment horizontal="center" vertical="top"/>
    </xf>
    <xf numFmtId="44" fontId="31" fillId="0" borderId="38" xfId="0" applyNumberFormat="1" applyFont="1" applyBorder="1" applyAlignment="1">
      <alignment vertical="top" wrapText="1"/>
    </xf>
    <xf numFmtId="0" fontId="21" fillId="0" borderId="37" xfId="0" applyFont="1" applyBorder="1" applyAlignment="1" applyProtection="1">
      <alignment horizontal="center" vertical="top"/>
      <protection locked="0"/>
    </xf>
    <xf numFmtId="0" fontId="21" fillId="2" borderId="37" xfId="0" applyFont="1" applyFill="1" applyBorder="1" applyAlignment="1" applyProtection="1">
      <alignment horizontal="center" vertical="top"/>
      <protection locked="0"/>
    </xf>
    <xf numFmtId="0" fontId="25" fillId="2" borderId="38" xfId="0" applyFont="1" applyFill="1" applyBorder="1" applyAlignment="1">
      <alignment horizontal="center" vertical="top" wrapText="1"/>
    </xf>
    <xf numFmtId="44" fontId="22" fillId="2" borderId="38" xfId="0" applyNumberFormat="1" applyFont="1" applyFill="1" applyBorder="1" applyAlignment="1">
      <alignment vertical="top"/>
    </xf>
    <xf numFmtId="0" fontId="22" fillId="2" borderId="38" xfId="0" applyFont="1" applyFill="1" applyBorder="1" applyAlignment="1">
      <alignment horizontal="center" vertical="top"/>
    </xf>
    <xf numFmtId="0" fontId="17" fillId="0" borderId="48" xfId="0" applyFont="1" applyBorder="1" applyAlignment="1" applyProtection="1">
      <alignment horizontal="center" vertical="top"/>
      <protection locked="0"/>
    </xf>
    <xf numFmtId="0" fontId="22" fillId="0" borderId="49" xfId="3" applyFont="1" applyBorder="1" applyAlignment="1">
      <alignment horizontal="center" vertical="top"/>
    </xf>
    <xf numFmtId="0" fontId="25" fillId="0" borderId="50" xfId="0" applyFont="1" applyBorder="1" applyAlignment="1">
      <alignment vertical="top"/>
    </xf>
    <xf numFmtId="44" fontId="22" fillId="0" borderId="49" xfId="4" applyFont="1" applyFill="1" applyBorder="1" applyAlignment="1">
      <alignment horizontal="center" vertical="top"/>
    </xf>
    <xf numFmtId="44" fontId="22" fillId="0" borderId="53" xfId="0" applyNumberFormat="1" applyFont="1" applyBorder="1" applyAlignment="1">
      <alignment vertical="top"/>
    </xf>
    <xf numFmtId="0" fontId="19" fillId="0" borderId="9" xfId="0" applyFont="1" applyBorder="1" applyAlignment="1">
      <alignment horizontal="center" vertical="top"/>
    </xf>
    <xf numFmtId="0" fontId="19" fillId="0" borderId="13" xfId="0" applyFont="1" applyBorder="1" applyAlignment="1">
      <alignment horizontal="center" vertical="top"/>
    </xf>
    <xf numFmtId="0" fontId="19" fillId="0" borderId="10" xfId="0" applyFont="1" applyBorder="1" applyAlignment="1">
      <alignment horizontal="center" vertical="top"/>
    </xf>
    <xf numFmtId="0" fontId="19" fillId="0" borderId="55" xfId="0" applyFont="1" applyBorder="1" applyAlignment="1">
      <alignment horizontal="center" vertical="top"/>
    </xf>
    <xf numFmtId="44" fontId="23" fillId="0" borderId="10" xfId="0" applyNumberFormat="1" applyFont="1" applyBorder="1" applyAlignment="1">
      <alignment horizontal="right" vertical="top"/>
    </xf>
    <xf numFmtId="0" fontId="19" fillId="0" borderId="56" xfId="0" applyFont="1" applyBorder="1" applyAlignment="1">
      <alignment horizontal="center" vertical="top"/>
    </xf>
    <xf numFmtId="0" fontId="19" fillId="0" borderId="58" xfId="0" applyFont="1" applyBorder="1" applyAlignment="1">
      <alignment horizontal="center" vertical="top"/>
    </xf>
    <xf numFmtId="44" fontId="23" fillId="0" borderId="59" xfId="0" applyNumberFormat="1" applyFont="1" applyBorder="1" applyAlignment="1">
      <alignment horizontal="right" vertical="top"/>
    </xf>
    <xf numFmtId="0" fontId="19" fillId="0" borderId="61" xfId="0" applyFont="1" applyBorder="1" applyAlignment="1">
      <alignment horizontal="center" vertical="top"/>
    </xf>
    <xf numFmtId="0" fontId="19" fillId="0" borderId="62" xfId="0" applyFont="1" applyBorder="1" applyAlignment="1">
      <alignment horizontal="center" vertical="top"/>
    </xf>
    <xf numFmtId="0" fontId="19" fillId="0" borderId="66" xfId="0" applyFont="1" applyBorder="1" applyAlignment="1">
      <alignment horizontal="center" vertical="top"/>
    </xf>
    <xf numFmtId="0" fontId="11" fillId="7" borderId="17" xfId="0" applyFont="1" applyFill="1" applyBorder="1" applyAlignment="1">
      <alignment vertical="top" wrapText="1"/>
    </xf>
    <xf numFmtId="6" fontId="22" fillId="0" borderId="25" xfId="0" applyNumberFormat="1" applyFont="1" applyBorder="1" applyAlignment="1">
      <alignment vertical="top" wrapText="1"/>
    </xf>
    <xf numFmtId="0" fontId="11" fillId="7" borderId="25" xfId="0" applyFont="1" applyFill="1" applyBorder="1" applyAlignment="1">
      <alignment vertical="top" wrapText="1"/>
    </xf>
    <xf numFmtId="44" fontId="22" fillId="0" borderId="45" xfId="0" applyNumberFormat="1" applyFont="1" applyBorder="1" applyAlignment="1">
      <alignment vertical="top"/>
    </xf>
    <xf numFmtId="0" fontId="22" fillId="0" borderId="43" xfId="0" applyFont="1" applyBorder="1" applyAlignment="1">
      <alignment horizontal="center" vertical="top" wrapText="1"/>
    </xf>
    <xf numFmtId="0" fontId="22" fillId="0" borderId="68" xfId="0" applyFont="1" applyBorder="1" applyAlignment="1">
      <alignment horizontal="center" vertical="top" wrapText="1"/>
    </xf>
    <xf numFmtId="0" fontId="17" fillId="0" borderId="32" xfId="0" applyFont="1" applyBorder="1" applyAlignment="1">
      <alignment vertical="top" wrapText="1"/>
    </xf>
    <xf numFmtId="0" fontId="11" fillId="7" borderId="0" xfId="0" applyFont="1" applyFill="1" applyAlignment="1">
      <alignment vertical="top"/>
    </xf>
    <xf numFmtId="0" fontId="27" fillId="2" borderId="37" xfId="0" applyFont="1" applyFill="1" applyBorder="1" applyAlignment="1" applyProtection="1">
      <alignment horizontal="center" vertical="top"/>
      <protection locked="0"/>
    </xf>
    <xf numFmtId="0" fontId="22" fillId="0" borderId="47" xfId="0" applyFont="1" applyBorder="1" applyAlignment="1">
      <alignment vertical="top"/>
    </xf>
    <xf numFmtId="0" fontId="22" fillId="0" borderId="17" xfId="0" applyFont="1" applyBorder="1" applyAlignment="1">
      <alignment vertical="top"/>
    </xf>
    <xf numFmtId="0" fontId="22" fillId="0" borderId="44" xfId="0" applyFont="1" applyBorder="1" applyAlignment="1">
      <alignment vertical="top"/>
    </xf>
    <xf numFmtId="0" fontId="22" fillId="0" borderId="25" xfId="0" applyFont="1" applyBorder="1" applyAlignment="1">
      <alignment vertical="top"/>
    </xf>
    <xf numFmtId="0" fontId="11" fillId="7" borderId="44" xfId="0" applyFont="1" applyFill="1" applyBorder="1" applyAlignment="1">
      <alignment horizontal="centerContinuous" vertical="top" wrapText="1"/>
    </xf>
    <xf numFmtId="0" fontId="32" fillId="7" borderId="25" xfId="0" applyFont="1" applyFill="1" applyBorder="1" applyAlignment="1">
      <alignment horizontal="centerContinuous" vertical="top"/>
    </xf>
    <xf numFmtId="0" fontId="22" fillId="0" borderId="27" xfId="0" applyFont="1" applyBorder="1" applyAlignment="1">
      <alignment vertical="top"/>
    </xf>
    <xf numFmtId="6" fontId="22" fillId="0" borderId="44" xfId="0" applyNumberFormat="1" applyFont="1" applyBorder="1" applyAlignment="1">
      <alignment vertical="top"/>
    </xf>
    <xf numFmtId="6" fontId="22" fillId="0" borderId="25" xfId="0" applyNumberFormat="1" applyFont="1" applyBorder="1" applyAlignment="1">
      <alignment vertical="top"/>
    </xf>
    <xf numFmtId="6" fontId="22" fillId="0" borderId="38" xfId="0" applyNumberFormat="1" applyFont="1" applyBorder="1" applyAlignment="1">
      <alignment horizontal="center" vertical="top" wrapText="1"/>
    </xf>
    <xf numFmtId="0" fontId="22" fillId="0" borderId="28" xfId="0" applyFont="1" applyBorder="1" applyAlignment="1">
      <alignment vertical="top"/>
    </xf>
    <xf numFmtId="0" fontId="22" fillId="0" borderId="69" xfId="0" applyFont="1" applyBorder="1" applyAlignment="1">
      <alignment vertical="top"/>
    </xf>
    <xf numFmtId="0" fontId="22" fillId="0" borderId="70" xfId="0" applyFont="1" applyBorder="1" applyAlignment="1">
      <alignment vertical="top"/>
    </xf>
    <xf numFmtId="0" fontId="22" fillId="0" borderId="52" xfId="0" applyFont="1" applyBorder="1" applyAlignment="1">
      <alignment vertical="top"/>
    </xf>
    <xf numFmtId="44" fontId="23" fillId="0" borderId="13" xfId="0" applyNumberFormat="1" applyFont="1" applyBorder="1" applyAlignment="1">
      <alignment horizontal="right" vertical="top"/>
    </xf>
    <xf numFmtId="0" fontId="22" fillId="2" borderId="0" xfId="0" applyFont="1" applyFill="1" applyAlignment="1">
      <alignment vertical="top"/>
    </xf>
    <xf numFmtId="44" fontId="23" fillId="0" borderId="14" xfId="0" applyNumberFormat="1" applyFont="1" applyBorder="1" applyAlignment="1">
      <alignment horizontal="right" vertical="top"/>
    </xf>
    <xf numFmtId="0" fontId="17" fillId="0" borderId="38" xfId="0" applyFont="1" applyBorder="1" applyAlignment="1">
      <alignment horizontal="center" vertical="top"/>
    </xf>
    <xf numFmtId="0" fontId="0" fillId="0" borderId="0" xfId="0" applyAlignment="1">
      <alignment vertical="top"/>
    </xf>
    <xf numFmtId="0" fontId="18" fillId="0" borderId="44" xfId="0" applyFont="1" applyBorder="1" applyAlignment="1">
      <alignment vertical="top"/>
    </xf>
    <xf numFmtId="0" fontId="18" fillId="0" borderId="25" xfId="0" applyFont="1" applyBorder="1" applyAlignment="1">
      <alignment vertical="top"/>
    </xf>
    <xf numFmtId="0" fontId="17" fillId="0" borderId="37" xfId="0" applyFont="1" applyBorder="1" applyAlignment="1" applyProtection="1">
      <alignment horizontal="center" vertical="top"/>
      <protection locked="0"/>
    </xf>
    <xf numFmtId="0" fontId="22" fillId="0" borderId="45" xfId="0" applyFont="1" applyBorder="1" applyAlignment="1">
      <alignment vertical="top"/>
    </xf>
    <xf numFmtId="44" fontId="22" fillId="2" borderId="41" xfId="0" applyNumberFormat="1" applyFont="1" applyFill="1" applyBorder="1" applyAlignment="1">
      <alignment vertical="top"/>
    </xf>
    <xf numFmtId="0" fontId="11" fillId="7" borderId="44" xfId="0" applyFont="1" applyFill="1" applyBorder="1" applyAlignment="1">
      <alignment vertical="top"/>
    </xf>
    <xf numFmtId="0" fontId="11" fillId="7" borderId="25" xfId="0" applyFont="1" applyFill="1" applyBorder="1" applyAlignment="1">
      <alignment vertical="top"/>
    </xf>
    <xf numFmtId="0" fontId="22" fillId="0" borderId="38" xfId="0" applyFont="1" applyBorder="1" applyAlignment="1">
      <alignment horizontal="center" vertical="top"/>
    </xf>
    <xf numFmtId="0" fontId="17" fillId="0" borderId="38" xfId="0" applyFont="1" applyBorder="1" applyAlignment="1">
      <alignment horizontal="center" vertical="top" wrapText="1"/>
    </xf>
    <xf numFmtId="0" fontId="17" fillId="0" borderId="44" xfId="0" applyFont="1" applyBorder="1" applyAlignment="1">
      <alignment vertical="top"/>
    </xf>
    <xf numFmtId="0" fontId="17" fillId="0" borderId="25" xfId="0" applyFont="1" applyBorder="1" applyAlignment="1">
      <alignment vertical="top"/>
    </xf>
    <xf numFmtId="0" fontId="17" fillId="0" borderId="45" xfId="0" applyFont="1" applyBorder="1" applyAlignment="1">
      <alignment vertical="top"/>
    </xf>
    <xf numFmtId="0" fontId="23" fillId="0" borderId="0" xfId="0" applyFont="1" applyAlignment="1">
      <alignment vertical="top"/>
    </xf>
    <xf numFmtId="0" fontId="22" fillId="0" borderId="38" xfId="0" applyFont="1" applyBorder="1" applyAlignment="1">
      <alignment vertical="top"/>
    </xf>
    <xf numFmtId="0" fontId="0" fillId="6" borderId="38" xfId="0" applyFill="1" applyBorder="1" applyAlignment="1">
      <alignment vertical="top" wrapText="1"/>
    </xf>
    <xf numFmtId="0" fontId="11" fillId="7" borderId="38" xfId="0" applyFont="1" applyFill="1" applyBorder="1" applyAlignment="1">
      <alignment horizontal="centerContinuous" vertical="top" wrapText="1"/>
    </xf>
    <xf numFmtId="0" fontId="28" fillId="7" borderId="38" xfId="0" applyFont="1" applyFill="1" applyBorder="1" applyAlignment="1">
      <alignment horizontal="centerContinuous" vertical="top" wrapText="1"/>
    </xf>
    <xf numFmtId="0" fontId="22" fillId="2" borderId="44" xfId="0" applyFont="1" applyFill="1" applyBorder="1" applyAlignment="1">
      <alignment vertical="top" wrapText="1"/>
    </xf>
    <xf numFmtId="0" fontId="0" fillId="2" borderId="25" xfId="0" applyFill="1" applyBorder="1" applyAlignment="1">
      <alignment vertical="top" wrapText="1"/>
    </xf>
    <xf numFmtId="0" fontId="0" fillId="0" borderId="45" xfId="0" applyBorder="1" applyAlignment="1">
      <alignment vertical="top"/>
    </xf>
    <xf numFmtId="0" fontId="22" fillId="2" borderId="44" xfId="0" applyFont="1" applyFill="1" applyBorder="1" applyAlignment="1">
      <alignment vertical="top"/>
    </xf>
    <xf numFmtId="0" fontId="0" fillId="2" borderId="25" xfId="0" applyFill="1" applyBorder="1" applyAlignment="1">
      <alignment vertical="top"/>
    </xf>
    <xf numFmtId="0" fontId="0" fillId="2" borderId="45" xfId="0" applyFill="1" applyBorder="1" applyAlignment="1">
      <alignment vertical="top"/>
    </xf>
    <xf numFmtId="0" fontId="22" fillId="0" borderId="0" xfId="0" applyFont="1" applyAlignment="1">
      <alignment vertical="top"/>
    </xf>
    <xf numFmtId="0" fontId="0" fillId="0" borderId="25" xfId="0" applyBorder="1" applyAlignment="1">
      <alignment vertical="top" wrapText="1"/>
    </xf>
    <xf numFmtId="0" fontId="0" fillId="0" borderId="45" xfId="0" applyBorder="1" applyAlignment="1">
      <alignment vertical="top" wrapText="1"/>
    </xf>
    <xf numFmtId="0" fontId="0" fillId="6" borderId="37" xfId="0" applyFill="1" applyBorder="1" applyAlignment="1">
      <alignment horizontal="center" vertical="top"/>
    </xf>
    <xf numFmtId="0" fontId="22" fillId="6" borderId="38" xfId="0" applyFont="1" applyFill="1" applyBorder="1" applyAlignment="1">
      <alignment vertical="top"/>
    </xf>
    <xf numFmtId="44" fontId="11" fillId="6" borderId="38" xfId="0" applyNumberFormat="1" applyFont="1" applyFill="1" applyBorder="1" applyAlignment="1">
      <alignment horizontal="centerContinuous" vertical="top"/>
    </xf>
    <xf numFmtId="0" fontId="22" fillId="2" borderId="38" xfId="0" applyFont="1" applyFill="1" applyBorder="1" applyAlignment="1">
      <alignment vertical="top"/>
    </xf>
    <xf numFmtId="0" fontId="22" fillId="2" borderId="38" xfId="0" applyFont="1" applyFill="1" applyBorder="1" applyAlignment="1">
      <alignment vertical="top" wrapText="1"/>
    </xf>
    <xf numFmtId="0" fontId="22" fillId="0" borderId="55" xfId="0" applyFont="1" applyBorder="1" applyAlignment="1">
      <alignment horizontal="center" vertical="top"/>
    </xf>
    <xf numFmtId="0" fontId="22" fillId="0" borderId="10" xfId="0" applyFont="1" applyBorder="1" applyAlignment="1">
      <alignment vertical="top"/>
    </xf>
    <xf numFmtId="44" fontId="22" fillId="0" borderId="54" xfId="1" applyFont="1" applyBorder="1" applyAlignment="1">
      <alignment vertical="top"/>
    </xf>
    <xf numFmtId="0" fontId="22" fillId="0" borderId="58" xfId="0" applyFont="1" applyBorder="1" applyAlignment="1">
      <alignment horizontal="center" vertical="top"/>
    </xf>
    <xf numFmtId="0" fontId="22" fillId="0" borderId="9" xfId="0" applyFont="1" applyBorder="1" applyAlignment="1">
      <alignment vertical="top"/>
    </xf>
    <xf numFmtId="44" fontId="23" fillId="0" borderId="0" xfId="0" applyNumberFormat="1" applyFont="1" applyAlignment="1">
      <alignment horizontal="right" vertical="top"/>
    </xf>
    <xf numFmtId="0" fontId="28" fillId="7" borderId="25" xfId="0" applyFont="1" applyFill="1" applyBorder="1" applyAlignment="1">
      <alignment horizontal="centerContinuous" vertical="top" wrapText="1"/>
    </xf>
    <xf numFmtId="0" fontId="22" fillId="0" borderId="38" xfId="0" applyFont="1" applyBorder="1" applyAlignment="1">
      <alignment vertical="top" wrapText="1"/>
    </xf>
    <xf numFmtId="0" fontId="0" fillId="0" borderId="44" xfId="0" applyBorder="1" applyAlignment="1">
      <alignment horizontal="centerContinuous" vertical="top" wrapText="1"/>
    </xf>
    <xf numFmtId="0" fontId="0" fillId="0" borderId="45" xfId="0" applyBorder="1" applyAlignment="1">
      <alignment horizontal="centerContinuous" vertical="top" wrapText="1"/>
    </xf>
    <xf numFmtId="0" fontId="0" fillId="2" borderId="44" xfId="0" applyFill="1" applyBorder="1" applyAlignment="1">
      <alignment horizontal="centerContinuous" vertical="top" wrapText="1"/>
    </xf>
    <xf numFmtId="0" fontId="0" fillId="0" borderId="25" xfId="0" applyBorder="1" applyAlignment="1">
      <alignment horizontal="centerContinuous" vertical="top" wrapText="1"/>
    </xf>
    <xf numFmtId="0" fontId="22" fillId="2" borderId="43" xfId="0" applyFont="1" applyFill="1" applyBorder="1" applyAlignment="1">
      <alignment vertical="top"/>
    </xf>
    <xf numFmtId="0" fontId="22" fillId="2" borderId="43" xfId="0" applyFont="1" applyFill="1" applyBorder="1" applyAlignment="1">
      <alignment vertical="top" wrapText="1"/>
    </xf>
    <xf numFmtId="0" fontId="0" fillId="2" borderId="47" xfId="0" applyFill="1" applyBorder="1" applyAlignment="1">
      <alignment horizontal="centerContinuous" vertical="top" wrapText="1"/>
    </xf>
    <xf numFmtId="0" fontId="0" fillId="0" borderId="17" xfId="0" applyBorder="1" applyAlignment="1">
      <alignment horizontal="centerContinuous" vertical="top" wrapText="1"/>
    </xf>
    <xf numFmtId="0" fontId="0" fillId="0" borderId="0" xfId="0" applyAlignment="1">
      <alignment horizontal="centerContinuous" vertical="top" wrapText="1"/>
    </xf>
    <xf numFmtId="0" fontId="0" fillId="2" borderId="39" xfId="0" applyFill="1" applyBorder="1" applyAlignment="1">
      <alignment horizontal="centerContinuous" vertical="top" wrapText="1"/>
    </xf>
    <xf numFmtId="0" fontId="0" fillId="0" borderId="32" xfId="0" applyBorder="1" applyAlignment="1">
      <alignment horizontal="centerContinuous" vertical="top" wrapText="1"/>
    </xf>
    <xf numFmtId="0" fontId="18" fillId="0" borderId="51" xfId="3" applyFont="1" applyBorder="1" applyAlignment="1">
      <alignment vertical="top" wrapText="1"/>
    </xf>
    <xf numFmtId="0" fontId="18" fillId="0" borderId="52" xfId="3" applyFont="1" applyBorder="1" applyAlignment="1">
      <alignment vertical="top" wrapText="1"/>
    </xf>
    <xf numFmtId="0" fontId="19" fillId="0" borderId="63" xfId="0" applyFont="1" applyBorder="1" applyAlignment="1">
      <alignment horizontal="centerContinuous" vertical="top" wrapText="1"/>
    </xf>
    <xf numFmtId="0" fontId="19" fillId="0" borderId="64" xfId="0" applyFont="1" applyBorder="1" applyAlignment="1">
      <alignment horizontal="centerContinuous" vertical="top" wrapText="1"/>
    </xf>
    <xf numFmtId="0" fontId="19" fillId="0" borderId="65" xfId="0" applyFont="1" applyBorder="1" applyAlignment="1">
      <alignment horizontal="centerContinuous" vertical="top" wrapText="1"/>
    </xf>
    <xf numFmtId="0" fontId="11" fillId="4" borderId="25" xfId="0" applyFont="1" applyFill="1" applyBorder="1" applyAlignment="1">
      <alignment vertical="top"/>
    </xf>
    <xf numFmtId="0" fontId="11" fillId="4" borderId="25" xfId="0" applyFont="1" applyFill="1" applyBorder="1" applyAlignment="1">
      <alignment horizontal="centerContinuous" vertical="top" wrapText="1"/>
    </xf>
    <xf numFmtId="0" fontId="22" fillId="0" borderId="44" xfId="0" applyFont="1" applyBorder="1" applyAlignment="1">
      <alignment horizontal="left" vertical="top"/>
    </xf>
    <xf numFmtId="0" fontId="25" fillId="2" borderId="44" xfId="0" applyFont="1" applyFill="1" applyBorder="1" applyAlignment="1">
      <alignment horizontal="left" vertical="top"/>
    </xf>
    <xf numFmtId="0" fontId="22" fillId="0" borderId="39" xfId="0" applyFont="1" applyBorder="1" applyAlignment="1">
      <alignment vertical="top"/>
    </xf>
    <xf numFmtId="0" fontId="17" fillId="0" borderId="39" xfId="0" applyFont="1" applyBorder="1" applyAlignment="1">
      <alignment vertical="top"/>
    </xf>
    <xf numFmtId="6" fontId="22" fillId="0" borderId="45" xfId="0" applyNumberFormat="1" applyFont="1" applyBorder="1" applyAlignment="1">
      <alignment vertical="top" wrapText="1"/>
    </xf>
    <xf numFmtId="44" fontId="22" fillId="0" borderId="43" xfId="0" applyNumberFormat="1" applyFont="1" applyBorder="1" applyAlignment="1">
      <alignment vertical="top"/>
    </xf>
    <xf numFmtId="0" fontId="11" fillId="7" borderId="45" xfId="0" applyFont="1" applyFill="1" applyBorder="1" applyAlignment="1">
      <alignment vertical="top" wrapText="1"/>
    </xf>
    <xf numFmtId="0" fontId="11" fillId="7" borderId="45" xfId="0" applyFont="1" applyFill="1" applyBorder="1" applyAlignment="1">
      <alignment vertical="top"/>
    </xf>
    <xf numFmtId="0" fontId="18" fillId="0" borderId="45" xfId="0" applyFont="1" applyBorder="1" applyAlignment="1">
      <alignment vertical="top"/>
    </xf>
    <xf numFmtId="0" fontId="33" fillId="7" borderId="45" xfId="0" applyFont="1" applyFill="1" applyBorder="1" applyAlignment="1">
      <alignment horizontal="centerContinuous" vertical="top" wrapText="1"/>
    </xf>
    <xf numFmtId="0" fontId="33" fillId="7" borderId="44" xfId="0" applyFont="1" applyFill="1" applyBorder="1" applyAlignment="1">
      <alignment horizontal="centerContinuous" vertical="top" wrapText="1"/>
    </xf>
    <xf numFmtId="44" fontId="18" fillId="0" borderId="38" xfId="0" applyNumberFormat="1" applyFont="1" applyBorder="1" applyAlignment="1">
      <alignment vertical="top"/>
    </xf>
    <xf numFmtId="44" fontId="17" fillId="0" borderId="38" xfId="0" applyNumberFormat="1" applyFont="1" applyBorder="1" applyAlignment="1">
      <alignment vertical="top"/>
    </xf>
    <xf numFmtId="44" fontId="22" fillId="0" borderId="0" xfId="1" applyFont="1" applyBorder="1" applyAlignment="1">
      <alignment vertical="top"/>
    </xf>
    <xf numFmtId="44" fontId="22" fillId="2" borderId="45" xfId="0" applyNumberFormat="1" applyFont="1" applyFill="1" applyBorder="1" applyAlignment="1">
      <alignment vertical="top"/>
    </xf>
    <xf numFmtId="44" fontId="22" fillId="0" borderId="45" xfId="0" applyNumberFormat="1" applyFont="1" applyBorder="1" applyAlignment="1">
      <alignment vertical="top" wrapText="1"/>
    </xf>
    <xf numFmtId="44" fontId="12" fillId="0" borderId="38" xfId="0" applyNumberFormat="1" applyFont="1" applyBorder="1" applyAlignment="1">
      <alignment vertical="top" wrapText="1"/>
    </xf>
    <xf numFmtId="44" fontId="22" fillId="0" borderId="38" xfId="0" applyNumberFormat="1" applyFont="1" applyBorder="1" applyAlignment="1">
      <alignment vertical="top" wrapText="1"/>
    </xf>
    <xf numFmtId="0" fontId="22" fillId="0" borderId="37" xfId="0" applyFont="1" applyBorder="1" applyAlignment="1" applyProtection="1">
      <alignment horizontal="center" vertical="top"/>
      <protection locked="0"/>
    </xf>
    <xf numFmtId="0" fontId="21" fillId="0" borderId="46" xfId="3" applyFont="1" applyBorder="1" applyAlignment="1" applyProtection="1">
      <alignment horizontal="center" vertical="top"/>
      <protection locked="0"/>
    </xf>
    <xf numFmtId="0" fontId="21" fillId="0" borderId="42" xfId="0" applyFont="1" applyBorder="1" applyAlignment="1" applyProtection="1">
      <alignment horizontal="center" vertical="top"/>
      <protection locked="0"/>
    </xf>
    <xf numFmtId="0" fontId="21" fillId="0" borderId="67" xfId="0" applyFont="1" applyBorder="1" applyAlignment="1" applyProtection="1">
      <alignment horizontal="center" vertical="top"/>
      <protection locked="0"/>
    </xf>
    <xf numFmtId="0" fontId="22" fillId="2" borderId="0" xfId="0" applyFont="1" applyFill="1" applyAlignment="1" applyProtection="1">
      <alignment horizontal="center" vertical="top"/>
      <protection locked="0"/>
    </xf>
    <xf numFmtId="0" fontId="21" fillId="0" borderId="42" xfId="0" applyFont="1" applyBorder="1" applyAlignment="1">
      <alignment horizontal="center" vertical="top"/>
    </xf>
    <xf numFmtId="0" fontId="26" fillId="0" borderId="25" xfId="0" applyFont="1" applyBorder="1" applyAlignment="1">
      <alignment horizontal="right" vertical="top" wrapText="1"/>
    </xf>
    <xf numFmtId="0" fontId="26" fillId="0" borderId="45" xfId="0" applyFont="1" applyBorder="1" applyAlignment="1">
      <alignment horizontal="right" vertical="top" wrapText="1"/>
    </xf>
    <xf numFmtId="0" fontId="31" fillId="0" borderId="44" xfId="0" applyFont="1" applyBorder="1" applyAlignment="1">
      <alignment horizontal="center" vertical="top" wrapText="1"/>
    </xf>
    <xf numFmtId="0" fontId="31" fillId="0" borderId="25" xfId="0" applyFont="1" applyBorder="1" applyAlignment="1">
      <alignment horizontal="center" vertical="top" wrapText="1"/>
    </xf>
    <xf numFmtId="0" fontId="31" fillId="0" borderId="45" xfId="0" applyFont="1" applyBorder="1" applyAlignment="1">
      <alignment horizontal="center" vertical="top" wrapText="1"/>
    </xf>
    <xf numFmtId="0" fontId="22" fillId="0" borderId="69" xfId="0" applyFont="1" applyBorder="1" applyAlignment="1">
      <alignment vertical="top"/>
    </xf>
    <xf numFmtId="0" fontId="22" fillId="0" borderId="70" xfId="0" applyFont="1" applyBorder="1" applyAlignment="1">
      <alignment vertical="top"/>
    </xf>
    <xf numFmtId="0" fontId="22" fillId="0" borderId="52" xfId="0" applyFont="1" applyBorder="1" applyAlignment="1">
      <alignment vertical="top"/>
    </xf>
    <xf numFmtId="0" fontId="24" fillId="0" borderId="44" xfId="0" applyFont="1" applyBorder="1" applyAlignment="1">
      <alignment horizontal="center" vertical="top" wrapText="1"/>
    </xf>
    <xf numFmtId="0" fontId="24" fillId="0" borderId="25" xfId="0" applyFont="1" applyBorder="1" applyAlignment="1">
      <alignment horizontal="center" vertical="top" wrapText="1"/>
    </xf>
    <xf numFmtId="0" fontId="24" fillId="0" borderId="45" xfId="0" applyFont="1" applyBorder="1" applyAlignment="1">
      <alignment horizontal="center" vertical="top" wrapText="1"/>
    </xf>
    <xf numFmtId="0" fontId="22" fillId="0" borderId="71" xfId="0" applyFont="1" applyBorder="1" applyAlignment="1">
      <alignment vertical="top"/>
    </xf>
    <xf numFmtId="0" fontId="22" fillId="0" borderId="50" xfId="0" applyFont="1" applyBorder="1" applyAlignment="1">
      <alignment vertical="top"/>
    </xf>
    <xf numFmtId="0" fontId="22" fillId="0" borderId="72" xfId="0" applyFont="1" applyBorder="1" applyAlignment="1">
      <alignment vertical="top"/>
    </xf>
    <xf numFmtId="0" fontId="24" fillId="0" borderId="39" xfId="0" applyFont="1" applyBorder="1" applyAlignment="1">
      <alignment horizontal="center" vertical="top" wrapText="1"/>
    </xf>
    <xf numFmtId="0" fontId="24" fillId="0" borderId="32" xfId="0" applyFont="1" applyBorder="1" applyAlignment="1">
      <alignment horizontal="center" vertical="top" wrapText="1"/>
    </xf>
    <xf numFmtId="0" fontId="24" fillId="0" borderId="40" xfId="0" applyFont="1" applyBorder="1" applyAlignment="1">
      <alignment horizontal="center"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7" fillId="0" borderId="10" xfId="2" applyFont="1" applyBorder="1" applyAlignment="1">
      <alignment horizontal="center" vertical="center"/>
    </xf>
    <xf numFmtId="0" fontId="7" fillId="0" borderId="8" xfId="2" applyFont="1" applyBorder="1" applyAlignment="1">
      <alignment horizontal="center" vertical="center"/>
    </xf>
    <xf numFmtId="0" fontId="8" fillId="0" borderId="16" xfId="2" applyFont="1" applyBorder="1" applyAlignment="1">
      <alignment vertical="center"/>
    </xf>
    <xf numFmtId="0" fontId="8" fillId="0" borderId="17" xfId="2" applyFont="1" applyBorder="1" applyAlignment="1">
      <alignment vertical="center"/>
    </xf>
    <xf numFmtId="0" fontId="8" fillId="0" borderId="18" xfId="2" applyFont="1" applyBorder="1" applyAlignment="1">
      <alignment vertical="center"/>
    </xf>
    <xf numFmtId="0" fontId="8" fillId="2" borderId="17" xfId="2" applyFont="1" applyFill="1" applyBorder="1" applyAlignment="1">
      <alignment horizontal="right" vertical="center" shrinkToFit="1"/>
    </xf>
    <xf numFmtId="0" fontId="8" fillId="2" borderId="20" xfId="2" applyFont="1" applyFill="1" applyBorder="1" applyAlignment="1">
      <alignment horizontal="right" vertical="center" shrinkToFit="1"/>
    </xf>
    <xf numFmtId="0" fontId="10" fillId="3" borderId="21" xfId="0" applyFont="1" applyFill="1" applyBorder="1" applyAlignment="1">
      <alignment horizontal="center" vertical="center" readingOrder="1"/>
    </xf>
    <xf numFmtId="0" fontId="10" fillId="3" borderId="22" xfId="0" applyFont="1" applyFill="1" applyBorder="1" applyAlignment="1">
      <alignment horizontal="center" vertical="center" readingOrder="1"/>
    </xf>
    <xf numFmtId="0" fontId="10" fillId="3" borderId="23" xfId="0" applyFont="1" applyFill="1" applyBorder="1" applyAlignment="1">
      <alignment horizontal="center" vertical="center" readingOrder="1"/>
    </xf>
    <xf numFmtId="0" fontId="11" fillId="4" borderId="24" xfId="0" applyFont="1" applyFill="1" applyBorder="1" applyAlignment="1">
      <alignment horizontal="left" vertical="center"/>
    </xf>
    <xf numFmtId="0" fontId="11" fillId="4" borderId="25" xfId="0" applyFont="1" applyFill="1" applyBorder="1" applyAlignment="1">
      <alignment horizontal="left" vertical="center"/>
    </xf>
    <xf numFmtId="0" fontId="11" fillId="4" borderId="26" xfId="0" applyFont="1" applyFill="1" applyBorder="1" applyAlignment="1">
      <alignment horizontal="left" vertical="center"/>
    </xf>
    <xf numFmtId="0" fontId="12" fillId="0" borderId="24"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1" fillId="4" borderId="31" xfId="0" applyFont="1" applyFill="1" applyBorder="1" applyAlignment="1">
      <alignment horizontal="left" vertical="center"/>
    </xf>
    <xf numFmtId="0" fontId="11" fillId="4" borderId="32"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27"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4"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1" fillId="4" borderId="16" xfId="0" applyFont="1" applyFill="1" applyBorder="1" applyAlignment="1">
      <alignment horizontal="left" vertical="center"/>
    </xf>
    <xf numFmtId="0" fontId="11" fillId="4" borderId="17" xfId="0" applyFont="1" applyFill="1" applyBorder="1" applyAlignment="1">
      <alignment horizontal="left" vertical="center"/>
    </xf>
    <xf numFmtId="0" fontId="11" fillId="4" borderId="20" xfId="0" applyFont="1" applyFill="1" applyBorder="1" applyAlignment="1">
      <alignment horizontal="left" vertical="center"/>
    </xf>
    <xf numFmtId="0" fontId="14" fillId="0" borderId="24" xfId="0" applyFont="1" applyBorder="1" applyAlignment="1">
      <alignment horizontal="left"/>
    </xf>
    <xf numFmtId="0" fontId="14" fillId="0" borderId="25" xfId="0" applyFont="1" applyBorder="1" applyAlignment="1">
      <alignment horizontal="left"/>
    </xf>
    <xf numFmtId="0" fontId="14" fillId="0" borderId="30" xfId="0" applyFont="1" applyBorder="1" applyAlignment="1">
      <alignment horizontal="left"/>
    </xf>
    <xf numFmtId="0" fontId="15" fillId="0" borderId="27" xfId="2" applyFont="1" applyBorder="1" applyAlignment="1" applyProtection="1">
      <alignment horizontal="left" vertical="center" wrapText="1" readingOrder="1"/>
      <protection locked="0"/>
    </xf>
    <xf numFmtId="0" fontId="15" fillId="0" borderId="26" xfId="2" applyFont="1" applyBorder="1" applyAlignment="1" applyProtection="1">
      <alignment horizontal="left" vertical="center" wrapText="1" readingOrder="1"/>
      <protection locked="0"/>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30" xfId="0" applyFont="1" applyBorder="1" applyAlignment="1">
      <alignment horizontal="left" vertical="center"/>
    </xf>
    <xf numFmtId="0" fontId="15" fillId="0" borderId="34" xfId="2" applyFont="1" applyBorder="1" applyAlignment="1">
      <alignment vertical="center"/>
    </xf>
    <xf numFmtId="0" fontId="15" fillId="0" borderId="33" xfId="2" applyFont="1" applyBorder="1" applyAlignment="1">
      <alignment vertical="center"/>
    </xf>
    <xf numFmtId="0" fontId="12" fillId="5" borderId="4" xfId="0" applyFont="1" applyFill="1" applyBorder="1" applyAlignment="1" applyProtection="1">
      <alignment horizontal="left"/>
      <protection locked="0"/>
    </xf>
    <xf numFmtId="0" fontId="12" fillId="5" borderId="0" xfId="0" applyFont="1" applyFill="1" applyAlignment="1" applyProtection="1">
      <alignment horizontal="left"/>
      <protection locked="0"/>
    </xf>
    <xf numFmtId="0" fontId="19" fillId="0" borderId="39" xfId="0" applyFont="1" applyBorder="1" applyAlignment="1">
      <alignment horizontal="center" vertical="top"/>
    </xf>
    <xf numFmtId="0" fontId="19" fillId="0" borderId="32" xfId="0" applyFont="1" applyBorder="1" applyAlignment="1">
      <alignment horizontal="center" vertical="top"/>
    </xf>
    <xf numFmtId="0" fontId="19" fillId="0" borderId="40" xfId="0" applyFont="1" applyBorder="1" applyAlignment="1">
      <alignment horizontal="center" vertical="top"/>
    </xf>
  </cellXfs>
  <cellStyles count="6">
    <cellStyle name="Currency" xfId="1" builtinId="4"/>
    <cellStyle name="Currency 12" xfId="4" xr:uid="{8FBB797C-107C-4BC0-909D-FA7BB4C33FF5}"/>
    <cellStyle name="Hyperlink" xfId="2" builtinId="8"/>
    <cellStyle name="Normal" xfId="0" builtinId="0"/>
    <cellStyle name="Normal 2" xfId="3" xr:uid="{3086545E-F83F-45F5-8CC5-89D1362DD8A1}"/>
    <cellStyle name="Normal 88" xfId="5" xr:uid="{83A61997-510C-4C59-9C74-4F41E04C8E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99060</xdr:colOff>
      <xdr:row>1</xdr:row>
      <xdr:rowOff>99060</xdr:rowOff>
    </xdr:from>
    <xdr:to>
      <xdr:col>3</xdr:col>
      <xdr:colOff>331470</xdr:colOff>
      <xdr:row>6</xdr:row>
      <xdr:rowOff>67945</xdr:rowOff>
    </xdr:to>
    <xdr:pic>
      <xdr:nvPicPr>
        <xdr:cNvPr id="2" name="Picture 1" descr="Logo, company name&#10;&#10;Description automatically generated">
          <a:extLst>
            <a:ext uri="{FF2B5EF4-FFF2-40B4-BE49-F238E27FC236}">
              <a16:creationId xmlns:a16="http://schemas.microsoft.com/office/drawing/2014/main" id="{0A951941-448C-471E-BA2B-D22CF0E88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 y="184785"/>
          <a:ext cx="1874520" cy="917575"/>
        </a:xfrm>
        <a:prstGeom prst="rect">
          <a:avLst/>
        </a:prstGeom>
      </xdr:spPr>
    </xdr:pic>
    <xdr:clientData/>
  </xdr:twoCellAnchor>
  <xdr:twoCellAnchor editAs="oneCell">
    <xdr:from>
      <xdr:col>5</xdr:col>
      <xdr:colOff>297180</xdr:colOff>
      <xdr:row>1</xdr:row>
      <xdr:rowOff>63548</xdr:rowOff>
    </xdr:from>
    <xdr:to>
      <xdr:col>7</xdr:col>
      <xdr:colOff>861060</xdr:colOff>
      <xdr:row>5</xdr:row>
      <xdr:rowOff>179778</xdr:rowOff>
    </xdr:to>
    <xdr:pic>
      <xdr:nvPicPr>
        <xdr:cNvPr id="3" name="Picture 2">
          <a:extLst>
            <a:ext uri="{FF2B5EF4-FFF2-40B4-BE49-F238E27FC236}">
              <a16:creationId xmlns:a16="http://schemas.microsoft.com/office/drawing/2014/main" id="{6022F3E3-9557-4574-B46E-7E02FEB7D9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7805" y="149273"/>
          <a:ext cx="2051685" cy="87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99060</xdr:colOff>
      <xdr:row>1</xdr:row>
      <xdr:rowOff>99060</xdr:rowOff>
    </xdr:from>
    <xdr:to>
      <xdr:col>3</xdr:col>
      <xdr:colOff>331470</xdr:colOff>
      <xdr:row>6</xdr:row>
      <xdr:rowOff>24130</xdr:rowOff>
    </xdr:to>
    <xdr:pic>
      <xdr:nvPicPr>
        <xdr:cNvPr id="4" name="Picture 3" descr="Logo, company name&#10;&#10;Description automatically generated">
          <a:extLst>
            <a:ext uri="{FF2B5EF4-FFF2-40B4-BE49-F238E27FC236}">
              <a16:creationId xmlns:a16="http://schemas.microsoft.com/office/drawing/2014/main" id="{CCD73C7A-F75A-4783-8D9F-BDA3956A2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785" y="184785"/>
          <a:ext cx="1874520" cy="917575"/>
        </a:xfrm>
        <a:prstGeom prst="rect">
          <a:avLst/>
        </a:prstGeom>
      </xdr:spPr>
    </xdr:pic>
    <xdr:clientData/>
  </xdr:twoCellAnchor>
  <xdr:twoCellAnchor editAs="oneCell">
    <xdr:from>
      <xdr:col>5</xdr:col>
      <xdr:colOff>297180</xdr:colOff>
      <xdr:row>1</xdr:row>
      <xdr:rowOff>63548</xdr:rowOff>
    </xdr:from>
    <xdr:to>
      <xdr:col>7</xdr:col>
      <xdr:colOff>861060</xdr:colOff>
      <xdr:row>5</xdr:row>
      <xdr:rowOff>179778</xdr:rowOff>
    </xdr:to>
    <xdr:pic>
      <xdr:nvPicPr>
        <xdr:cNvPr id="5" name="Picture 4">
          <a:extLst>
            <a:ext uri="{FF2B5EF4-FFF2-40B4-BE49-F238E27FC236}">
              <a16:creationId xmlns:a16="http://schemas.microsoft.com/office/drawing/2014/main" id="{B2C27696-80FB-4958-9A20-0CD5ECA53B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7805" y="149273"/>
          <a:ext cx="2051685" cy="872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upplies@goengineer.com" TargetMode="External"/><Relationship Id="rId7" Type="http://schemas.openxmlformats.org/officeDocument/2006/relationships/hyperlink" Target="mailto:supplies@goengineer.com" TargetMode="External"/><Relationship Id="rId2" Type="http://schemas.openxmlformats.org/officeDocument/2006/relationships/hyperlink" Target="http://www.stratasys.com/customer-support/recycling-center" TargetMode="External"/><Relationship Id="rId1" Type="http://schemas.openxmlformats.org/officeDocument/2006/relationships/hyperlink" Target="http://www.stratasys.com/materials/material-safety-data-sheets/polyjet" TargetMode="External"/><Relationship Id="rId6" Type="http://schemas.openxmlformats.org/officeDocument/2006/relationships/hyperlink" Target="https://store.goengineer.com/" TargetMode="External"/><Relationship Id="rId5" Type="http://schemas.openxmlformats.org/officeDocument/2006/relationships/hyperlink" Target="https://store.goengineer.com/" TargetMode="External"/><Relationship Id="rId4" Type="http://schemas.openxmlformats.org/officeDocument/2006/relationships/hyperlink" Target="https://store.goengineer.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A81AB-36E5-46F0-B0B0-C6214F7CABA1}">
  <sheetPr>
    <pageSetUpPr fitToPage="1"/>
  </sheetPr>
  <dimension ref="A1:H209"/>
  <sheetViews>
    <sheetView tabSelected="1" zoomScale="85" zoomScaleNormal="85" workbookViewId="0">
      <selection activeCell="H132" sqref="H132"/>
    </sheetView>
  </sheetViews>
  <sheetFormatPr defaultRowHeight="15" x14ac:dyDescent="0.25"/>
  <cols>
    <col min="1" max="1" width="1.28515625" customWidth="1"/>
    <col min="2" max="2" width="7" customWidth="1"/>
    <col min="3" max="3" width="17.7109375" customWidth="1"/>
    <col min="4" max="4" width="61.7109375" customWidth="1"/>
    <col min="5" max="5" width="44.42578125" customWidth="1"/>
    <col min="6" max="6" width="7" customWidth="1"/>
    <col min="7" max="7" width="15.42578125" customWidth="1"/>
    <col min="8" max="8" width="20" customWidth="1"/>
  </cols>
  <sheetData>
    <row r="1" spans="1:8" ht="15.75" thickBot="1" x14ac:dyDescent="0.3">
      <c r="A1" s="1"/>
      <c r="B1" s="1"/>
      <c r="C1" s="2"/>
      <c r="D1" s="1"/>
      <c r="E1" s="1"/>
      <c r="F1" s="1"/>
      <c r="G1" s="1"/>
      <c r="H1" s="1"/>
    </row>
    <row r="2" spans="1:8" x14ac:dyDescent="0.25">
      <c r="A2" s="1"/>
      <c r="B2" s="237"/>
      <c r="C2" s="238"/>
      <c r="D2" s="238"/>
      <c r="E2" s="238"/>
      <c r="F2" s="238"/>
      <c r="G2" s="238"/>
      <c r="H2" s="239"/>
    </row>
    <row r="3" spans="1:8" x14ac:dyDescent="0.25">
      <c r="A3" s="1"/>
      <c r="B3" s="240"/>
      <c r="C3" s="241"/>
      <c r="D3" s="241"/>
      <c r="E3" s="241"/>
      <c r="F3" s="241"/>
      <c r="G3" s="241"/>
      <c r="H3" s="242"/>
    </row>
    <row r="4" spans="1:8" x14ac:dyDescent="0.25">
      <c r="A4" s="1"/>
      <c r="B4" s="240"/>
      <c r="C4" s="241"/>
      <c r="D4" s="241"/>
      <c r="E4" s="241"/>
      <c r="F4" s="241"/>
      <c r="G4" s="241"/>
      <c r="H4" s="242"/>
    </row>
    <row r="5" spans="1:8" x14ac:dyDescent="0.25">
      <c r="A5" s="1"/>
      <c r="B5" s="243"/>
      <c r="C5" s="244"/>
      <c r="D5" s="241"/>
      <c r="E5" s="244"/>
      <c r="F5" s="244"/>
      <c r="G5" s="244"/>
      <c r="H5" s="245"/>
    </row>
    <row r="6" spans="1:8" ht="18.75" x14ac:dyDescent="0.3">
      <c r="A6" s="1"/>
      <c r="B6" s="3"/>
      <c r="C6" s="4"/>
      <c r="D6" s="4"/>
      <c r="E6" s="4"/>
      <c r="F6" s="4"/>
      <c r="G6" s="4"/>
      <c r="H6" s="5"/>
    </row>
    <row r="7" spans="1:8" ht="21" x14ac:dyDescent="0.35">
      <c r="A7" s="1"/>
      <c r="B7" s="6" t="s">
        <v>0</v>
      </c>
      <c r="C7" s="7"/>
      <c r="D7" s="8" t="s">
        <v>1</v>
      </c>
      <c r="E7" s="9"/>
      <c r="F7" s="10"/>
      <c r="G7" s="246" t="s">
        <v>2</v>
      </c>
      <c r="H7" s="247"/>
    </row>
    <row r="8" spans="1:8" ht="19.5" x14ac:dyDescent="0.3">
      <c r="A8" s="1"/>
      <c r="B8" s="11" t="s">
        <v>3</v>
      </c>
      <c r="C8" s="12"/>
      <c r="D8" s="13"/>
      <c r="E8" s="14"/>
      <c r="F8" s="15"/>
      <c r="G8" s="16"/>
      <c r="H8" s="17" t="s">
        <v>4</v>
      </c>
    </row>
    <row r="9" spans="1:8" ht="19.5" x14ac:dyDescent="0.3">
      <c r="A9" s="1"/>
      <c r="B9" s="18" t="s">
        <v>5</v>
      </c>
      <c r="C9" s="19"/>
      <c r="D9" s="20"/>
      <c r="E9" s="20"/>
      <c r="F9" s="20"/>
      <c r="G9" s="20"/>
      <c r="H9" s="21" t="s">
        <v>6</v>
      </c>
    </row>
    <row r="10" spans="1:8" ht="18" x14ac:dyDescent="0.25">
      <c r="A10" s="1"/>
      <c r="B10" s="248" t="s">
        <v>7</v>
      </c>
      <c r="C10" s="249"/>
      <c r="D10" s="250"/>
      <c r="E10" s="22"/>
      <c r="F10" s="23"/>
      <c r="G10" s="251" t="s">
        <v>8</v>
      </c>
      <c r="H10" s="252"/>
    </row>
    <row r="11" spans="1:8" ht="19.5" thickBot="1" x14ac:dyDescent="0.3">
      <c r="A11" s="1"/>
      <c r="B11" s="253" t="s">
        <v>9</v>
      </c>
      <c r="C11" s="254"/>
      <c r="D11" s="254"/>
      <c r="E11" s="254"/>
      <c r="F11" s="254"/>
      <c r="G11" s="254"/>
      <c r="H11" s="255"/>
    </row>
    <row r="12" spans="1:8" ht="19.5" thickTop="1" x14ac:dyDescent="0.25">
      <c r="A12" s="1"/>
      <c r="B12" s="256" t="s">
        <v>10</v>
      </c>
      <c r="C12" s="257"/>
      <c r="D12" s="257"/>
      <c r="E12" s="257"/>
      <c r="F12" s="257"/>
      <c r="G12" s="257"/>
      <c r="H12" s="258"/>
    </row>
    <row r="13" spans="1:8" ht="18.75" x14ac:dyDescent="0.25">
      <c r="A13" s="1"/>
      <c r="B13" s="267"/>
      <c r="C13" s="268"/>
      <c r="D13" s="268"/>
      <c r="E13" s="269" t="s">
        <v>11</v>
      </c>
      <c r="F13" s="268"/>
      <c r="G13" s="268"/>
      <c r="H13" s="270"/>
    </row>
    <row r="14" spans="1:8" ht="18.75" x14ac:dyDescent="0.25">
      <c r="A14" s="1"/>
      <c r="B14" s="267" t="s">
        <v>12</v>
      </c>
      <c r="C14" s="268"/>
      <c r="D14" s="268"/>
      <c r="E14" s="24" t="s">
        <v>13</v>
      </c>
      <c r="F14" s="269" t="s">
        <v>14</v>
      </c>
      <c r="G14" s="268"/>
      <c r="H14" s="25" t="s">
        <v>15</v>
      </c>
    </row>
    <row r="15" spans="1:8" ht="18.75" x14ac:dyDescent="0.25">
      <c r="A15" s="1"/>
      <c r="B15" s="271" t="s">
        <v>16</v>
      </c>
      <c r="C15" s="272"/>
      <c r="D15" s="272"/>
      <c r="E15" s="272"/>
      <c r="F15" s="272"/>
      <c r="G15" s="272"/>
      <c r="H15" s="273"/>
    </row>
    <row r="16" spans="1:8" ht="18.75" x14ac:dyDescent="0.25">
      <c r="A16" s="26"/>
      <c r="B16" s="259" t="s">
        <v>17</v>
      </c>
      <c r="C16" s="260"/>
      <c r="D16" s="260"/>
      <c r="E16" s="265" t="s">
        <v>18</v>
      </c>
      <c r="F16" s="260"/>
      <c r="G16" s="260"/>
      <c r="H16" s="261"/>
    </row>
    <row r="17" spans="1:8" ht="18.75" x14ac:dyDescent="0.25">
      <c r="A17" s="26"/>
      <c r="B17" s="259" t="s">
        <v>19</v>
      </c>
      <c r="C17" s="260"/>
      <c r="D17" s="260"/>
      <c r="E17" s="27" t="s">
        <v>13</v>
      </c>
      <c r="F17" s="265" t="s">
        <v>14</v>
      </c>
      <c r="G17" s="266"/>
      <c r="H17" s="28" t="s">
        <v>15</v>
      </c>
    </row>
    <row r="18" spans="1:8" ht="18.75" x14ac:dyDescent="0.25">
      <c r="A18" s="26"/>
      <c r="B18" s="259" t="s">
        <v>20</v>
      </c>
      <c r="C18" s="260"/>
      <c r="D18" s="260"/>
      <c r="E18" s="265" t="s">
        <v>21</v>
      </c>
      <c r="F18" s="260"/>
      <c r="G18" s="260"/>
      <c r="H18" s="261"/>
    </row>
    <row r="19" spans="1:8" ht="18.75" x14ac:dyDescent="0.25">
      <c r="A19" s="1"/>
      <c r="B19" s="256" t="s">
        <v>22</v>
      </c>
      <c r="C19" s="257"/>
      <c r="D19" s="257"/>
      <c r="E19" s="257"/>
      <c r="F19" s="257"/>
      <c r="G19" s="257"/>
      <c r="H19" s="258"/>
    </row>
    <row r="20" spans="1:8" ht="18.75" x14ac:dyDescent="0.25">
      <c r="A20" s="1"/>
      <c r="B20" s="259"/>
      <c r="C20" s="260"/>
      <c r="D20" s="260"/>
      <c r="E20" s="260"/>
      <c r="F20" s="260"/>
      <c r="G20" s="260"/>
      <c r="H20" s="261"/>
    </row>
    <row r="21" spans="1:8" ht="18.75" x14ac:dyDescent="0.25">
      <c r="A21" s="1"/>
      <c r="B21" s="256" t="s">
        <v>23</v>
      </c>
      <c r="C21" s="257"/>
      <c r="D21" s="257"/>
      <c r="E21" s="257"/>
      <c r="F21" s="257"/>
      <c r="G21" s="257"/>
      <c r="H21" s="258"/>
    </row>
    <row r="22" spans="1:8" ht="18.75" x14ac:dyDescent="0.25">
      <c r="A22" s="1"/>
      <c r="B22" s="259" t="s">
        <v>24</v>
      </c>
      <c r="C22" s="260"/>
      <c r="D22" s="260"/>
      <c r="E22" s="260"/>
      <c r="F22" s="260"/>
      <c r="G22" s="260"/>
      <c r="H22" s="261"/>
    </row>
    <row r="23" spans="1:8" ht="18.75" x14ac:dyDescent="0.25">
      <c r="A23" s="1"/>
      <c r="B23" s="262" t="s">
        <v>25</v>
      </c>
      <c r="C23" s="263"/>
      <c r="D23" s="263"/>
      <c r="E23" s="263"/>
      <c r="F23" s="263"/>
      <c r="G23" s="263"/>
      <c r="H23" s="264"/>
    </row>
    <row r="24" spans="1:8" ht="17.25" x14ac:dyDescent="0.3">
      <c r="A24" s="1"/>
      <c r="B24" s="274" t="s">
        <v>26</v>
      </c>
      <c r="C24" s="275"/>
      <c r="D24" s="275"/>
      <c r="E24" s="275"/>
      <c r="F24" s="276"/>
      <c r="G24" s="277" t="s">
        <v>27</v>
      </c>
      <c r="H24" s="278"/>
    </row>
    <row r="25" spans="1:8" ht="17.25" x14ac:dyDescent="0.25">
      <c r="A25" s="1"/>
      <c r="B25" s="279" t="s">
        <v>28</v>
      </c>
      <c r="C25" s="280"/>
      <c r="D25" s="280"/>
      <c r="E25" s="280"/>
      <c r="F25" s="281"/>
      <c r="G25" s="282" t="s">
        <v>29</v>
      </c>
      <c r="H25" s="283"/>
    </row>
    <row r="26" spans="1:8" ht="18.75" x14ac:dyDescent="0.3">
      <c r="A26" s="1"/>
      <c r="B26" s="284"/>
      <c r="C26" s="285"/>
      <c r="D26" s="285"/>
      <c r="E26" s="285"/>
      <c r="F26" s="285"/>
      <c r="G26" s="285"/>
      <c r="H26" s="31" t="s">
        <v>30</v>
      </c>
    </row>
    <row r="27" spans="1:8" ht="18.75" x14ac:dyDescent="0.3">
      <c r="A27" s="1"/>
      <c r="B27" s="29"/>
      <c r="C27" s="30"/>
      <c r="D27" s="32" t="s">
        <v>31</v>
      </c>
      <c r="E27" s="30"/>
      <c r="F27" s="30"/>
      <c r="G27" s="30"/>
      <c r="H27" s="33">
        <f>SUM(H29:H209)</f>
        <v>0</v>
      </c>
    </row>
    <row r="28" spans="1:8" ht="19.5" thickBot="1" x14ac:dyDescent="0.3">
      <c r="A28" s="1"/>
      <c r="B28" s="67"/>
      <c r="C28" s="68"/>
      <c r="D28" s="195" t="s">
        <v>364</v>
      </c>
      <c r="E28" s="195"/>
      <c r="F28" s="195"/>
      <c r="G28" s="194"/>
      <c r="H28" s="69"/>
    </row>
    <row r="29" spans="1:8" ht="18.75" x14ac:dyDescent="0.25">
      <c r="A29" s="1"/>
      <c r="B29" s="70" t="s">
        <v>32</v>
      </c>
      <c r="C29" s="71" t="s">
        <v>33</v>
      </c>
      <c r="D29" s="286" t="s">
        <v>34</v>
      </c>
      <c r="E29" s="287"/>
      <c r="F29" s="288"/>
      <c r="G29" s="71" t="s">
        <v>35</v>
      </c>
      <c r="H29" s="72" t="s">
        <v>36</v>
      </c>
    </row>
    <row r="30" spans="1:8" ht="18.75" x14ac:dyDescent="0.25">
      <c r="A30" s="1"/>
      <c r="B30" s="73"/>
      <c r="C30" s="74"/>
      <c r="D30" s="75" t="s">
        <v>72</v>
      </c>
      <c r="E30" s="76"/>
      <c r="F30" s="76"/>
      <c r="G30" s="77"/>
      <c r="H30" s="78"/>
    </row>
    <row r="31" spans="1:8" ht="18.75" x14ac:dyDescent="0.25">
      <c r="A31" s="1"/>
      <c r="B31" s="219"/>
      <c r="C31" s="80" t="s">
        <v>41</v>
      </c>
      <c r="D31" s="122" t="s">
        <v>73</v>
      </c>
      <c r="E31" s="61"/>
      <c r="F31" s="62"/>
      <c r="G31" s="81">
        <v>528</v>
      </c>
      <c r="H31" s="143">
        <f t="shared" ref="H31:H40" si="0">SUM(B31*G31)</f>
        <v>0</v>
      </c>
    </row>
    <row r="32" spans="1:8" ht="18.75" x14ac:dyDescent="0.25">
      <c r="A32" s="1"/>
      <c r="B32" s="219"/>
      <c r="C32" s="80" t="s">
        <v>42</v>
      </c>
      <c r="D32" s="196" t="s">
        <v>74</v>
      </c>
      <c r="E32" s="49"/>
      <c r="F32" s="55"/>
      <c r="G32" s="81">
        <v>217</v>
      </c>
      <c r="H32" s="143">
        <f t="shared" si="0"/>
        <v>0</v>
      </c>
    </row>
    <row r="33" spans="1:8" ht="18.75" x14ac:dyDescent="0.25">
      <c r="A33" s="1"/>
      <c r="B33" s="219"/>
      <c r="C33" s="80" t="s">
        <v>43</v>
      </c>
      <c r="D33" s="196" t="s">
        <v>75</v>
      </c>
      <c r="E33" s="49"/>
      <c r="F33" s="55"/>
      <c r="G33" s="81">
        <v>288</v>
      </c>
      <c r="H33" s="143">
        <f t="shared" si="0"/>
        <v>0</v>
      </c>
    </row>
    <row r="34" spans="1:8" ht="18.75" x14ac:dyDescent="0.25">
      <c r="A34" s="1"/>
      <c r="B34" s="219"/>
      <c r="C34" s="80" t="s">
        <v>44</v>
      </c>
      <c r="D34" s="59" t="s">
        <v>76</v>
      </c>
      <c r="E34" s="44"/>
      <c r="F34" s="45"/>
      <c r="G34" s="81">
        <v>334</v>
      </c>
      <c r="H34" s="143">
        <f t="shared" si="0"/>
        <v>0</v>
      </c>
    </row>
    <row r="35" spans="1:8" ht="18.75" customHeight="1" x14ac:dyDescent="0.25">
      <c r="A35" s="1"/>
      <c r="B35" s="219"/>
      <c r="C35" s="80" t="s">
        <v>45</v>
      </c>
      <c r="D35" s="196" t="s">
        <v>77</v>
      </c>
      <c r="E35" s="49"/>
      <c r="F35" s="55"/>
      <c r="G35" s="81">
        <v>47</v>
      </c>
      <c r="H35" s="143">
        <f t="shared" si="0"/>
        <v>0</v>
      </c>
    </row>
    <row r="36" spans="1:8" ht="18.75" x14ac:dyDescent="0.25">
      <c r="A36" s="1"/>
      <c r="B36" s="219"/>
      <c r="C36" s="80" t="s">
        <v>46</v>
      </c>
      <c r="D36" s="196" t="s">
        <v>78</v>
      </c>
      <c r="E36" s="49"/>
      <c r="F36" s="55"/>
      <c r="G36" s="81">
        <v>55</v>
      </c>
      <c r="H36" s="143">
        <f t="shared" si="0"/>
        <v>0</v>
      </c>
    </row>
    <row r="37" spans="1:8" ht="18.75" customHeight="1" x14ac:dyDescent="0.25">
      <c r="A37" s="1"/>
      <c r="B37" s="219"/>
      <c r="C37" s="80" t="s">
        <v>47</v>
      </c>
      <c r="D37" s="196" t="s">
        <v>79</v>
      </c>
      <c r="E37" s="47"/>
      <c r="F37" s="83"/>
      <c r="G37" s="81">
        <v>132</v>
      </c>
      <c r="H37" s="143">
        <f t="shared" si="0"/>
        <v>0</v>
      </c>
    </row>
    <row r="38" spans="1:8" ht="18.75" x14ac:dyDescent="0.25">
      <c r="A38" s="1"/>
      <c r="B38" s="219"/>
      <c r="C38" s="80" t="s">
        <v>48</v>
      </c>
      <c r="D38" s="50" t="s">
        <v>80</v>
      </c>
      <c r="E38" s="84"/>
      <c r="F38" s="85"/>
      <c r="G38" s="81">
        <v>103</v>
      </c>
      <c r="H38" s="143">
        <f t="shared" si="0"/>
        <v>0</v>
      </c>
    </row>
    <row r="39" spans="1:8" ht="18" customHeight="1" x14ac:dyDescent="0.25">
      <c r="A39" s="1"/>
      <c r="B39" s="219"/>
      <c r="C39" s="80" t="s">
        <v>49</v>
      </c>
      <c r="D39" s="196" t="s">
        <v>81</v>
      </c>
      <c r="E39" s="47" t="s">
        <v>356</v>
      </c>
      <c r="F39" s="83"/>
      <c r="G39" s="81">
        <v>191</v>
      </c>
      <c r="H39" s="143">
        <f t="shared" si="0"/>
        <v>0</v>
      </c>
    </row>
    <row r="40" spans="1:8" ht="18.75" customHeight="1" x14ac:dyDescent="0.25">
      <c r="A40" s="1"/>
      <c r="B40" s="219"/>
      <c r="C40" s="80" t="s">
        <v>50</v>
      </c>
      <c r="D40" s="196" t="s">
        <v>105</v>
      </c>
      <c r="E40" s="47" t="s">
        <v>356</v>
      </c>
      <c r="F40" s="83"/>
      <c r="G40" s="81">
        <v>191</v>
      </c>
      <c r="H40" s="143">
        <f t="shared" si="0"/>
        <v>0</v>
      </c>
    </row>
    <row r="41" spans="1:8" ht="18.75" x14ac:dyDescent="0.25">
      <c r="A41" s="1"/>
      <c r="B41" s="73"/>
      <c r="C41" s="74"/>
      <c r="D41" s="86" t="s">
        <v>82</v>
      </c>
      <c r="E41" s="87"/>
      <c r="F41" s="87"/>
      <c r="G41" s="77"/>
      <c r="H41" s="78"/>
    </row>
    <row r="42" spans="1:8" ht="18.75" customHeight="1" x14ac:dyDescent="0.25">
      <c r="A42" s="1"/>
      <c r="B42" s="219"/>
      <c r="C42" s="88"/>
      <c r="D42" s="222" t="s">
        <v>83</v>
      </c>
      <c r="E42" s="223"/>
      <c r="F42" s="224"/>
      <c r="G42" s="89"/>
      <c r="H42" s="72"/>
    </row>
    <row r="43" spans="1:8" ht="18.75" x14ac:dyDescent="0.25">
      <c r="A43" s="1"/>
      <c r="B43" s="90"/>
      <c r="C43" s="80" t="s">
        <v>51</v>
      </c>
      <c r="D43" s="196" t="s">
        <v>84</v>
      </c>
      <c r="E43" s="49"/>
      <c r="F43" s="55"/>
      <c r="G43" s="81">
        <v>138</v>
      </c>
      <c r="H43" s="143">
        <f t="shared" ref="H43:H62" si="1">SUM(B43*G43)</f>
        <v>0</v>
      </c>
    </row>
    <row r="44" spans="1:8" ht="18.75" x14ac:dyDescent="0.25">
      <c r="A44" s="1"/>
      <c r="B44" s="90"/>
      <c r="C44" s="80" t="s">
        <v>52</v>
      </c>
      <c r="D44" s="196" t="s">
        <v>85</v>
      </c>
      <c r="E44" s="49"/>
      <c r="F44" s="55"/>
      <c r="G44" s="81">
        <v>138</v>
      </c>
      <c r="H44" s="143">
        <f t="shared" si="1"/>
        <v>0</v>
      </c>
    </row>
    <row r="45" spans="1:8" ht="18.75" x14ac:dyDescent="0.25">
      <c r="A45" s="1"/>
      <c r="B45" s="90"/>
      <c r="C45" s="80" t="s">
        <v>53</v>
      </c>
      <c r="D45" s="50" t="s">
        <v>86</v>
      </c>
      <c r="E45" s="51"/>
      <c r="F45" s="56"/>
      <c r="G45" s="81">
        <v>354</v>
      </c>
      <c r="H45" s="143">
        <f t="shared" si="1"/>
        <v>0</v>
      </c>
    </row>
    <row r="46" spans="1:8" ht="18.75" x14ac:dyDescent="0.25">
      <c r="A46" s="1"/>
      <c r="B46" s="90"/>
      <c r="C46" s="80" t="s">
        <v>54</v>
      </c>
      <c r="D46" s="196" t="s">
        <v>87</v>
      </c>
      <c r="E46" s="49"/>
      <c r="F46" s="55"/>
      <c r="G46" s="81">
        <v>130</v>
      </c>
      <c r="H46" s="143">
        <f t="shared" si="1"/>
        <v>0</v>
      </c>
    </row>
    <row r="47" spans="1:8" ht="18.75" x14ac:dyDescent="0.25">
      <c r="A47" s="1"/>
      <c r="B47" s="91"/>
      <c r="C47" s="92" t="s">
        <v>55</v>
      </c>
      <c r="D47" s="197" t="s">
        <v>88</v>
      </c>
      <c r="E47" s="52"/>
      <c r="F47" s="57"/>
      <c r="G47" s="93">
        <v>354</v>
      </c>
      <c r="H47" s="143">
        <f t="shared" si="1"/>
        <v>0</v>
      </c>
    </row>
    <row r="48" spans="1:8" ht="18.75" x14ac:dyDescent="0.25">
      <c r="A48" s="1"/>
      <c r="B48" s="91"/>
      <c r="C48" s="94" t="s">
        <v>56</v>
      </c>
      <c r="D48" s="50" t="s">
        <v>89</v>
      </c>
      <c r="E48" s="52"/>
      <c r="F48" s="57"/>
      <c r="G48" s="93">
        <v>265</v>
      </c>
      <c r="H48" s="143">
        <f t="shared" si="1"/>
        <v>0</v>
      </c>
    </row>
    <row r="49" spans="1:8" ht="18.75" x14ac:dyDescent="0.25">
      <c r="A49" s="1"/>
      <c r="B49" s="90"/>
      <c r="C49" s="80" t="s">
        <v>57</v>
      </c>
      <c r="D49" s="196" t="s">
        <v>90</v>
      </c>
      <c r="E49" s="49"/>
      <c r="F49" s="55"/>
      <c r="G49" s="81">
        <v>138</v>
      </c>
      <c r="H49" s="143">
        <f t="shared" si="1"/>
        <v>0</v>
      </c>
    </row>
    <row r="50" spans="1:8" ht="18.75" x14ac:dyDescent="0.25">
      <c r="A50" s="1"/>
      <c r="B50" s="90"/>
      <c r="C50" s="80" t="s">
        <v>58</v>
      </c>
      <c r="D50" s="196" t="s">
        <v>91</v>
      </c>
      <c r="E50" s="49"/>
      <c r="F50" s="55"/>
      <c r="G50" s="81">
        <v>193</v>
      </c>
      <c r="H50" s="143">
        <f t="shared" si="1"/>
        <v>0</v>
      </c>
    </row>
    <row r="51" spans="1:8" ht="18.75" x14ac:dyDescent="0.25">
      <c r="A51" s="1"/>
      <c r="B51" s="90"/>
      <c r="C51" s="80" t="s">
        <v>59</v>
      </c>
      <c r="D51" s="59" t="s">
        <v>92</v>
      </c>
      <c r="E51" s="44"/>
      <c r="F51" s="45"/>
      <c r="G51" s="81">
        <v>265</v>
      </c>
      <c r="H51" s="143">
        <f t="shared" si="1"/>
        <v>0</v>
      </c>
    </row>
    <row r="52" spans="1:8" ht="18.75" x14ac:dyDescent="0.25">
      <c r="A52" s="1"/>
      <c r="B52" s="90"/>
      <c r="C52" s="80" t="s">
        <v>60</v>
      </c>
      <c r="D52" s="196" t="s">
        <v>93</v>
      </c>
      <c r="E52" s="49"/>
      <c r="F52" s="55"/>
      <c r="G52" s="81">
        <v>138</v>
      </c>
      <c r="H52" s="143">
        <f t="shared" si="1"/>
        <v>0</v>
      </c>
    </row>
    <row r="53" spans="1:8" ht="18.75" x14ac:dyDescent="0.25">
      <c r="A53" s="1"/>
      <c r="B53" s="90"/>
      <c r="C53" s="80" t="s">
        <v>61</v>
      </c>
      <c r="D53" s="196" t="s">
        <v>94</v>
      </c>
      <c r="E53" s="49"/>
      <c r="F53" s="55"/>
      <c r="G53" s="81">
        <v>138</v>
      </c>
      <c r="H53" s="143">
        <f t="shared" si="1"/>
        <v>0</v>
      </c>
    </row>
    <row r="54" spans="1:8" ht="18.75" x14ac:dyDescent="0.25">
      <c r="A54" s="1"/>
      <c r="B54" s="90"/>
      <c r="C54" s="80" t="s">
        <v>62</v>
      </c>
      <c r="D54" s="196" t="s">
        <v>95</v>
      </c>
      <c r="E54" s="49"/>
      <c r="F54" s="55"/>
      <c r="G54" s="81">
        <v>138</v>
      </c>
      <c r="H54" s="143">
        <f t="shared" si="1"/>
        <v>0</v>
      </c>
    </row>
    <row r="55" spans="1:8" ht="18.75" x14ac:dyDescent="0.25">
      <c r="A55" s="1"/>
      <c r="B55" s="90"/>
      <c r="C55" s="80" t="s">
        <v>63</v>
      </c>
      <c r="D55" s="196" t="s">
        <v>96</v>
      </c>
      <c r="E55" s="49"/>
      <c r="F55" s="55"/>
      <c r="G55" s="81">
        <v>355</v>
      </c>
      <c r="H55" s="143">
        <f t="shared" si="1"/>
        <v>0</v>
      </c>
    </row>
    <row r="56" spans="1:8" ht="18.75" x14ac:dyDescent="0.25">
      <c r="A56" s="1"/>
      <c r="B56" s="90"/>
      <c r="C56" s="80" t="s">
        <v>64</v>
      </c>
      <c r="D56" s="59" t="s">
        <v>97</v>
      </c>
      <c r="E56" s="44"/>
      <c r="F56" s="45"/>
      <c r="G56" s="81">
        <v>354</v>
      </c>
      <c r="H56" s="143">
        <f t="shared" si="1"/>
        <v>0</v>
      </c>
    </row>
    <row r="57" spans="1:8" ht="18.75" x14ac:dyDescent="0.25">
      <c r="A57" s="1"/>
      <c r="B57" s="90"/>
      <c r="C57" s="80" t="s">
        <v>65</v>
      </c>
      <c r="D57" s="196" t="s">
        <v>98</v>
      </c>
      <c r="E57" s="49"/>
      <c r="F57" s="55"/>
      <c r="G57" s="81">
        <v>135</v>
      </c>
      <c r="H57" s="143">
        <f t="shared" si="1"/>
        <v>0</v>
      </c>
    </row>
    <row r="58" spans="1:8" ht="18.75" x14ac:dyDescent="0.25">
      <c r="A58" s="1"/>
      <c r="B58" s="90"/>
      <c r="C58" s="80" t="s">
        <v>66</v>
      </c>
      <c r="D58" s="53" t="s">
        <v>99</v>
      </c>
      <c r="E58" s="54"/>
      <c r="F58" s="58"/>
      <c r="G58" s="81">
        <v>528</v>
      </c>
      <c r="H58" s="143">
        <f t="shared" si="1"/>
        <v>0</v>
      </c>
    </row>
    <row r="59" spans="1:8" ht="18.75" x14ac:dyDescent="0.25">
      <c r="A59" s="1"/>
      <c r="B59" s="90"/>
      <c r="C59" s="80" t="s">
        <v>67</v>
      </c>
      <c r="D59" s="196" t="s">
        <v>100</v>
      </c>
      <c r="E59" s="49"/>
      <c r="F59" s="55"/>
      <c r="G59" s="81">
        <v>355</v>
      </c>
      <c r="H59" s="143">
        <f t="shared" si="1"/>
        <v>0</v>
      </c>
    </row>
    <row r="60" spans="1:8" ht="18.75" x14ac:dyDescent="0.25">
      <c r="A60" s="1"/>
      <c r="B60" s="90"/>
      <c r="C60" s="94" t="s">
        <v>68</v>
      </c>
      <c r="D60" s="50" t="s">
        <v>101</v>
      </c>
      <c r="E60" s="51"/>
      <c r="F60" s="56"/>
      <c r="G60" s="81">
        <v>528</v>
      </c>
      <c r="H60" s="143">
        <f t="shared" si="1"/>
        <v>0</v>
      </c>
    </row>
    <row r="61" spans="1:8" ht="18.75" x14ac:dyDescent="0.25">
      <c r="A61" s="1"/>
      <c r="B61" s="90"/>
      <c r="C61" s="80" t="s">
        <v>69</v>
      </c>
      <c r="D61" s="196" t="s">
        <v>102</v>
      </c>
      <c r="E61" s="49"/>
      <c r="F61" s="55"/>
      <c r="G61" s="81">
        <v>138</v>
      </c>
      <c r="H61" s="143">
        <f t="shared" si="1"/>
        <v>0</v>
      </c>
    </row>
    <row r="62" spans="1:8" ht="18.75" x14ac:dyDescent="0.25">
      <c r="A62" s="1"/>
      <c r="B62" s="90"/>
      <c r="C62" s="80" t="s">
        <v>70</v>
      </c>
      <c r="D62" s="196" t="s">
        <v>103</v>
      </c>
      <c r="E62" s="49"/>
      <c r="F62" s="55"/>
      <c r="G62" s="81">
        <v>138</v>
      </c>
      <c r="H62" s="143">
        <f t="shared" si="1"/>
        <v>0</v>
      </c>
    </row>
    <row r="63" spans="1:8" ht="19.5" thickBot="1" x14ac:dyDescent="0.35">
      <c r="A63" s="35"/>
      <c r="B63" s="95"/>
      <c r="C63" s="96" t="s">
        <v>71</v>
      </c>
      <c r="D63" s="97" t="s">
        <v>104</v>
      </c>
      <c r="E63" s="189"/>
      <c r="F63" s="190"/>
      <c r="G63" s="98">
        <v>138</v>
      </c>
      <c r="H63" s="99">
        <f t="shared" ref="H63" si="2">SUM(B63*G63)</f>
        <v>0</v>
      </c>
    </row>
    <row r="64" spans="1:8" ht="18.75" x14ac:dyDescent="0.3">
      <c r="A64" s="36"/>
      <c r="B64" s="100"/>
      <c r="C64" s="100"/>
      <c r="D64" s="101"/>
      <c r="E64" s="102"/>
      <c r="F64" s="103"/>
      <c r="G64" s="102"/>
      <c r="H64" s="104" t="s">
        <v>37</v>
      </c>
    </row>
    <row r="65" spans="1:8" ht="18.75" x14ac:dyDescent="0.3">
      <c r="A65" s="35"/>
      <c r="B65" s="100"/>
      <c r="C65" s="100"/>
      <c r="D65" s="105"/>
      <c r="E65" s="102"/>
      <c r="F65" s="105"/>
      <c r="G65" s="102"/>
      <c r="H65" s="104"/>
    </row>
    <row r="66" spans="1:8" ht="19.5" thickBot="1" x14ac:dyDescent="0.35">
      <c r="A66" s="37"/>
      <c r="B66" s="100"/>
      <c r="C66" s="100"/>
      <c r="D66" s="105"/>
      <c r="E66" s="101"/>
      <c r="F66" s="106"/>
      <c r="G66" s="101"/>
      <c r="H66" s="107"/>
    </row>
    <row r="67" spans="1:8" ht="18.75" x14ac:dyDescent="0.25">
      <c r="A67" s="38"/>
      <c r="B67" s="108" t="s">
        <v>32</v>
      </c>
      <c r="C67" s="109" t="s">
        <v>33</v>
      </c>
      <c r="D67" s="191" t="s">
        <v>106</v>
      </c>
      <c r="E67" s="192"/>
      <c r="F67" s="193"/>
      <c r="G67" s="109"/>
      <c r="H67" s="110" t="s">
        <v>36</v>
      </c>
    </row>
    <row r="68" spans="1:8" ht="18.75" x14ac:dyDescent="0.3">
      <c r="A68" s="39"/>
      <c r="B68" s="73"/>
      <c r="C68" s="74"/>
      <c r="D68" s="111" t="s">
        <v>107</v>
      </c>
      <c r="E68" s="111"/>
      <c r="F68" s="111"/>
      <c r="G68" s="77"/>
      <c r="H68" s="78"/>
    </row>
    <row r="69" spans="1:8" ht="18.75" customHeight="1" x14ac:dyDescent="0.3">
      <c r="A69" s="39"/>
      <c r="B69" s="214"/>
      <c r="C69" s="80" t="s">
        <v>108</v>
      </c>
      <c r="D69" s="122" t="s">
        <v>109</v>
      </c>
      <c r="E69" s="123"/>
      <c r="F69" s="142"/>
      <c r="G69" s="81">
        <v>248</v>
      </c>
      <c r="H69" s="143">
        <f t="shared" ref="H69:H72" si="3">SUM(B69*G69)</f>
        <v>0</v>
      </c>
    </row>
    <row r="70" spans="1:8" ht="18.75" customHeight="1" x14ac:dyDescent="0.3">
      <c r="A70" s="35"/>
      <c r="B70" s="214"/>
      <c r="C70" s="80" t="s">
        <v>110</v>
      </c>
      <c r="D70" s="122" t="s">
        <v>111</v>
      </c>
      <c r="E70" s="61"/>
      <c r="F70" s="62"/>
      <c r="G70" s="81">
        <v>248</v>
      </c>
      <c r="H70" s="143">
        <f t="shared" si="3"/>
        <v>0</v>
      </c>
    </row>
    <row r="71" spans="1:8" ht="18.75" customHeight="1" x14ac:dyDescent="0.3">
      <c r="A71" s="35"/>
      <c r="B71" s="214"/>
      <c r="C71" s="80" t="s">
        <v>112</v>
      </c>
      <c r="D71" s="122" t="s">
        <v>365</v>
      </c>
      <c r="E71" s="61"/>
      <c r="F71" s="62"/>
      <c r="G71" s="81">
        <v>261</v>
      </c>
      <c r="H71" s="143">
        <f t="shared" si="3"/>
        <v>0</v>
      </c>
    </row>
    <row r="72" spans="1:8" ht="18.75" customHeight="1" x14ac:dyDescent="0.3">
      <c r="A72" s="35"/>
      <c r="B72" s="214"/>
      <c r="C72" s="80" t="s">
        <v>113</v>
      </c>
      <c r="D72" s="122" t="s">
        <v>114</v>
      </c>
      <c r="E72" s="61"/>
      <c r="F72" s="62"/>
      <c r="G72" s="81">
        <v>248</v>
      </c>
      <c r="H72" s="143">
        <f t="shared" si="3"/>
        <v>0</v>
      </c>
    </row>
    <row r="73" spans="1:8" ht="18.75" x14ac:dyDescent="0.3">
      <c r="A73" s="35"/>
      <c r="B73" s="73"/>
      <c r="C73" s="74"/>
      <c r="D73" s="111" t="s">
        <v>115</v>
      </c>
      <c r="E73" s="111"/>
      <c r="F73" s="202"/>
      <c r="G73" s="77"/>
      <c r="H73" s="78"/>
    </row>
    <row r="74" spans="1:8" ht="18.75" customHeight="1" x14ac:dyDescent="0.3">
      <c r="A74" s="35"/>
      <c r="B74" s="214"/>
      <c r="C74" s="80" t="s">
        <v>116</v>
      </c>
      <c r="D74" s="122" t="s">
        <v>117</v>
      </c>
      <c r="E74" s="61"/>
      <c r="F74" s="62"/>
      <c r="G74" s="81">
        <v>261</v>
      </c>
      <c r="H74" s="143">
        <f t="shared" ref="H74:H77" si="4">SUM(B74*G74)</f>
        <v>0</v>
      </c>
    </row>
    <row r="75" spans="1:8" ht="18.75" customHeight="1" x14ac:dyDescent="0.3">
      <c r="A75" s="35"/>
      <c r="B75" s="214"/>
      <c r="C75" s="80" t="s">
        <v>118</v>
      </c>
      <c r="D75" s="127" t="s">
        <v>119</v>
      </c>
      <c r="E75" s="112"/>
      <c r="F75" s="200"/>
      <c r="G75" s="81">
        <v>261</v>
      </c>
      <c r="H75" s="143">
        <f t="shared" si="4"/>
        <v>0</v>
      </c>
    </row>
    <row r="76" spans="1:8" ht="18.75" customHeight="1" x14ac:dyDescent="0.3">
      <c r="A76" s="35"/>
      <c r="B76" s="214"/>
      <c r="C76" s="80" t="s">
        <v>120</v>
      </c>
      <c r="D76" s="122" t="s">
        <v>121</v>
      </c>
      <c r="E76" s="61"/>
      <c r="F76" s="62"/>
      <c r="G76" s="81">
        <v>261</v>
      </c>
      <c r="H76" s="143">
        <f t="shared" si="4"/>
        <v>0</v>
      </c>
    </row>
    <row r="77" spans="1:8" ht="18.75" customHeight="1" x14ac:dyDescent="0.25">
      <c r="A77" s="1"/>
      <c r="B77" s="214"/>
      <c r="C77" s="80" t="s">
        <v>122</v>
      </c>
      <c r="D77" s="122" t="s">
        <v>123</v>
      </c>
      <c r="E77" s="61"/>
      <c r="F77" s="62"/>
      <c r="G77" s="81">
        <v>263</v>
      </c>
      <c r="H77" s="143">
        <f t="shared" si="4"/>
        <v>0</v>
      </c>
    </row>
    <row r="78" spans="1:8" ht="18.75" x14ac:dyDescent="0.25">
      <c r="A78" s="1"/>
      <c r="B78" s="73"/>
      <c r="C78" s="74"/>
      <c r="D78" s="113" t="s">
        <v>124</v>
      </c>
      <c r="E78" s="113"/>
      <c r="F78" s="202"/>
      <c r="G78" s="77"/>
      <c r="H78" s="78"/>
    </row>
    <row r="79" spans="1:8" ht="18.75" customHeight="1" x14ac:dyDescent="0.25">
      <c r="A79" s="1"/>
      <c r="B79" s="214"/>
      <c r="C79" s="80" t="s">
        <v>125</v>
      </c>
      <c r="D79" s="122" t="s">
        <v>126</v>
      </c>
      <c r="E79" s="61"/>
      <c r="F79" s="62"/>
      <c r="G79" s="81">
        <v>249</v>
      </c>
      <c r="H79" s="143">
        <f t="shared" ref="H79:H86" si="5">SUM(B79*G79)</f>
        <v>0</v>
      </c>
    </row>
    <row r="80" spans="1:8" ht="18.75" customHeight="1" x14ac:dyDescent="0.25">
      <c r="A80" s="1"/>
      <c r="B80" s="214"/>
      <c r="C80" s="80" t="s">
        <v>127</v>
      </c>
      <c r="D80" s="122" t="s">
        <v>128</v>
      </c>
      <c r="E80" s="61"/>
      <c r="F80" s="62"/>
      <c r="G80" s="81">
        <v>249</v>
      </c>
      <c r="H80" s="143">
        <f t="shared" si="5"/>
        <v>0</v>
      </c>
    </row>
    <row r="81" spans="1:8" ht="19.5" customHeight="1" x14ac:dyDescent="0.25">
      <c r="A81" s="1"/>
      <c r="B81" s="214"/>
      <c r="C81" s="80" t="s">
        <v>129</v>
      </c>
      <c r="D81" s="122" t="s">
        <v>130</v>
      </c>
      <c r="E81" s="61"/>
      <c r="F81" s="62"/>
      <c r="G81" s="81">
        <v>263</v>
      </c>
      <c r="H81" s="143">
        <f t="shared" si="5"/>
        <v>0</v>
      </c>
    </row>
    <row r="82" spans="1:8" ht="18.75" x14ac:dyDescent="0.25">
      <c r="A82" s="1"/>
      <c r="B82" s="215"/>
      <c r="C82" s="80" t="s">
        <v>131</v>
      </c>
      <c r="D82" s="198" t="s">
        <v>132</v>
      </c>
      <c r="E82" s="65"/>
      <c r="F82" s="62"/>
      <c r="G82" s="81">
        <v>248</v>
      </c>
      <c r="H82" s="143">
        <f t="shared" si="5"/>
        <v>0</v>
      </c>
    </row>
    <row r="83" spans="1:8" ht="18.75" x14ac:dyDescent="0.25">
      <c r="A83" s="34"/>
      <c r="B83" s="141"/>
      <c r="C83" s="46" t="s">
        <v>133</v>
      </c>
      <c r="D83" s="122" t="s">
        <v>134</v>
      </c>
      <c r="E83" s="61"/>
      <c r="F83" s="62"/>
      <c r="G83" s="81">
        <v>261</v>
      </c>
      <c r="H83" s="143">
        <f t="shared" si="5"/>
        <v>0</v>
      </c>
    </row>
    <row r="84" spans="1:8" ht="18.75" customHeight="1" x14ac:dyDescent="0.25">
      <c r="A84" s="34"/>
      <c r="B84" s="216"/>
      <c r="C84" s="115" t="s">
        <v>135</v>
      </c>
      <c r="D84" s="120" t="s">
        <v>136</v>
      </c>
      <c r="E84" s="66"/>
      <c r="F84" s="62"/>
      <c r="G84" s="81">
        <v>263</v>
      </c>
      <c r="H84" s="143">
        <f t="shared" si="5"/>
        <v>0</v>
      </c>
    </row>
    <row r="85" spans="1:8" ht="18.75" customHeight="1" x14ac:dyDescent="0.25">
      <c r="A85" s="1"/>
      <c r="B85" s="90"/>
      <c r="C85" s="80" t="s">
        <v>137</v>
      </c>
      <c r="D85" s="148" t="s">
        <v>138</v>
      </c>
      <c r="E85" s="64"/>
      <c r="F85" s="62"/>
      <c r="G85" s="81">
        <v>393</v>
      </c>
      <c r="H85" s="143">
        <f t="shared" si="5"/>
        <v>0</v>
      </c>
    </row>
    <row r="86" spans="1:8" ht="18.75" customHeight="1" x14ac:dyDescent="0.25">
      <c r="A86" s="1"/>
      <c r="B86" s="217"/>
      <c r="C86" s="116" t="s">
        <v>139</v>
      </c>
      <c r="D86" s="199" t="s">
        <v>140</v>
      </c>
      <c r="E86" s="117"/>
      <c r="F86" s="62"/>
      <c r="G86" s="81">
        <v>258</v>
      </c>
      <c r="H86" s="143">
        <f t="shared" si="5"/>
        <v>0</v>
      </c>
    </row>
    <row r="87" spans="1:8" ht="18.75" x14ac:dyDescent="0.25">
      <c r="A87" s="1"/>
      <c r="B87" s="73"/>
      <c r="C87" s="74"/>
      <c r="D87" s="118" t="s">
        <v>141</v>
      </c>
      <c r="E87" s="118"/>
      <c r="F87" s="203"/>
      <c r="G87" s="77"/>
      <c r="H87" s="78"/>
    </row>
    <row r="88" spans="1:8" ht="18.75" x14ac:dyDescent="0.25">
      <c r="A88" s="1"/>
      <c r="B88" s="119"/>
      <c r="C88" s="80" t="s">
        <v>142</v>
      </c>
      <c r="D88" s="120" t="s">
        <v>143</v>
      </c>
      <c r="E88" s="121"/>
      <c r="F88" s="121"/>
      <c r="G88" s="201">
        <v>155</v>
      </c>
      <c r="H88" s="143">
        <f t="shared" ref="H88:H94" si="6">SUM(B88*G88)</f>
        <v>0</v>
      </c>
    </row>
    <row r="89" spans="1:8" ht="18.75" x14ac:dyDescent="0.25">
      <c r="A89" s="1"/>
      <c r="B89" s="119"/>
      <c r="C89" s="80" t="s">
        <v>144</v>
      </c>
      <c r="D89" s="122" t="s">
        <v>145</v>
      </c>
      <c r="E89" s="123"/>
      <c r="F89" s="123"/>
      <c r="G89" s="81">
        <v>662</v>
      </c>
      <c r="H89" s="143">
        <f t="shared" si="6"/>
        <v>0</v>
      </c>
    </row>
    <row r="90" spans="1:8" ht="18.75" x14ac:dyDescent="0.25">
      <c r="A90" s="1"/>
      <c r="B90" s="119"/>
      <c r="C90" s="80" t="s">
        <v>146</v>
      </c>
      <c r="D90" s="122" t="s">
        <v>344</v>
      </c>
      <c r="E90" s="123"/>
      <c r="F90" s="123"/>
      <c r="G90" s="81">
        <v>155</v>
      </c>
      <c r="H90" s="143">
        <f t="shared" si="6"/>
        <v>0</v>
      </c>
    </row>
    <row r="91" spans="1:8" ht="18.75" x14ac:dyDescent="0.3">
      <c r="A91" s="40"/>
      <c r="B91" s="119"/>
      <c r="C91" s="80" t="s">
        <v>147</v>
      </c>
      <c r="D91" s="122" t="s">
        <v>347</v>
      </c>
      <c r="E91" s="123"/>
      <c r="F91" s="123"/>
      <c r="G91" s="81">
        <v>738</v>
      </c>
      <c r="H91" s="143">
        <f t="shared" si="6"/>
        <v>0</v>
      </c>
    </row>
    <row r="92" spans="1:8" ht="18.75" x14ac:dyDescent="0.3">
      <c r="A92" s="40"/>
      <c r="B92" s="119"/>
      <c r="C92" s="80" t="s">
        <v>148</v>
      </c>
      <c r="D92" s="122" t="s">
        <v>149</v>
      </c>
      <c r="E92" s="123"/>
      <c r="F92" s="123"/>
      <c r="G92" s="81">
        <v>281</v>
      </c>
      <c r="H92" s="143">
        <f t="shared" si="6"/>
        <v>0</v>
      </c>
    </row>
    <row r="93" spans="1:8" ht="18.75" x14ac:dyDescent="0.3">
      <c r="A93" s="35"/>
      <c r="B93" s="119"/>
      <c r="C93" s="80" t="s">
        <v>150</v>
      </c>
      <c r="D93" s="122" t="s">
        <v>345</v>
      </c>
      <c r="E93" s="123"/>
      <c r="F93" s="123"/>
      <c r="G93" s="81">
        <v>749</v>
      </c>
      <c r="H93" s="143">
        <f t="shared" si="6"/>
        <v>0</v>
      </c>
    </row>
    <row r="94" spans="1:8" ht="18.75" x14ac:dyDescent="0.3">
      <c r="A94" s="35"/>
      <c r="B94" s="119"/>
      <c r="C94" s="80" t="s">
        <v>151</v>
      </c>
      <c r="D94" s="122" t="s">
        <v>152</v>
      </c>
      <c r="E94" s="123"/>
      <c r="F94" s="123"/>
      <c r="G94" s="81">
        <v>662</v>
      </c>
      <c r="H94" s="143">
        <f t="shared" si="6"/>
        <v>0</v>
      </c>
    </row>
    <row r="95" spans="1:8" ht="18.75" x14ac:dyDescent="0.3">
      <c r="A95" s="35"/>
      <c r="B95" s="119"/>
      <c r="C95" s="80" t="s">
        <v>153</v>
      </c>
      <c r="D95" s="122" t="s">
        <v>346</v>
      </c>
      <c r="E95" s="123"/>
      <c r="F95" s="123"/>
      <c r="G95" s="81">
        <v>453</v>
      </c>
      <c r="H95" s="82">
        <f t="shared" ref="H95" si="7">A95*G95</f>
        <v>0</v>
      </c>
    </row>
    <row r="96" spans="1:8" ht="56.25" x14ac:dyDescent="0.3">
      <c r="A96" s="35"/>
      <c r="B96" s="73"/>
      <c r="C96" s="74"/>
      <c r="D96" s="124" t="s">
        <v>340</v>
      </c>
      <c r="E96" s="125"/>
      <c r="F96" s="125"/>
      <c r="G96" s="77"/>
      <c r="H96" s="78"/>
    </row>
    <row r="97" spans="1:8" ht="18.75" x14ac:dyDescent="0.3">
      <c r="A97" s="35"/>
      <c r="B97" s="119"/>
      <c r="C97" s="80" t="s">
        <v>154</v>
      </c>
      <c r="D97" s="122" t="s">
        <v>155</v>
      </c>
      <c r="E97" s="123"/>
      <c r="F97" s="123"/>
      <c r="G97" s="81">
        <v>454</v>
      </c>
      <c r="H97" s="143">
        <f t="shared" ref="H97:H127" si="8">SUM(B97*G97)</f>
        <v>0</v>
      </c>
    </row>
    <row r="98" spans="1:8" ht="18.75" x14ac:dyDescent="0.3">
      <c r="A98" s="35"/>
      <c r="B98" s="119"/>
      <c r="C98" s="80" t="s">
        <v>156</v>
      </c>
      <c r="D98" s="122" t="s">
        <v>157</v>
      </c>
      <c r="E98" s="123"/>
      <c r="F98" s="123"/>
      <c r="G98" s="81">
        <v>454</v>
      </c>
      <c r="H98" s="143">
        <f t="shared" si="8"/>
        <v>0</v>
      </c>
    </row>
    <row r="99" spans="1:8" ht="18.75" x14ac:dyDescent="0.3">
      <c r="A99" s="40"/>
      <c r="B99" s="119"/>
      <c r="C99" s="80" t="s">
        <v>158</v>
      </c>
      <c r="D99" s="122" t="s">
        <v>159</v>
      </c>
      <c r="E99" s="123"/>
      <c r="F99" s="123"/>
      <c r="G99" s="81">
        <v>454</v>
      </c>
      <c r="H99" s="143">
        <f t="shared" si="8"/>
        <v>0</v>
      </c>
    </row>
    <row r="100" spans="1:8" ht="18.75" x14ac:dyDescent="0.3">
      <c r="A100" s="35"/>
      <c r="B100" s="119"/>
      <c r="C100" s="80" t="s">
        <v>160</v>
      </c>
      <c r="D100" s="122" t="s">
        <v>161</v>
      </c>
      <c r="E100" s="123"/>
      <c r="F100" s="123"/>
      <c r="G100" s="81">
        <v>454</v>
      </c>
      <c r="H100" s="143">
        <f t="shared" si="8"/>
        <v>0</v>
      </c>
    </row>
    <row r="101" spans="1:8" ht="18.75" x14ac:dyDescent="0.3">
      <c r="A101" s="35"/>
      <c r="B101" s="119"/>
      <c r="C101" s="80" t="s">
        <v>162</v>
      </c>
      <c r="D101" s="122" t="s">
        <v>163</v>
      </c>
      <c r="E101" s="123"/>
      <c r="F101" s="123"/>
      <c r="G101" s="81">
        <v>454</v>
      </c>
      <c r="H101" s="143">
        <f t="shared" si="8"/>
        <v>0</v>
      </c>
    </row>
    <row r="102" spans="1:8" ht="18.75" x14ac:dyDescent="0.25">
      <c r="A102" s="42"/>
      <c r="B102" s="119"/>
      <c r="C102" s="80" t="s">
        <v>164</v>
      </c>
      <c r="D102" s="122" t="s">
        <v>165</v>
      </c>
      <c r="E102" s="123"/>
      <c r="F102" s="123"/>
      <c r="G102" s="81">
        <v>454</v>
      </c>
      <c r="H102" s="143">
        <f t="shared" si="8"/>
        <v>0</v>
      </c>
    </row>
    <row r="103" spans="1:8" ht="18.75" x14ac:dyDescent="0.25">
      <c r="A103" s="42"/>
      <c r="B103" s="119"/>
      <c r="C103" s="80" t="s">
        <v>166</v>
      </c>
      <c r="D103" s="122" t="s">
        <v>167</v>
      </c>
      <c r="E103" s="123"/>
      <c r="F103" s="123"/>
      <c r="G103" s="81">
        <v>454</v>
      </c>
      <c r="H103" s="143">
        <f t="shared" si="8"/>
        <v>0</v>
      </c>
    </row>
    <row r="104" spans="1:8" ht="18.75" x14ac:dyDescent="0.25">
      <c r="A104" s="1"/>
      <c r="B104" s="119"/>
      <c r="C104" s="80" t="s">
        <v>168</v>
      </c>
      <c r="D104" s="122" t="s">
        <v>169</v>
      </c>
      <c r="E104" s="123"/>
      <c r="F104" s="123"/>
      <c r="G104" s="81">
        <v>522</v>
      </c>
      <c r="H104" s="143">
        <f t="shared" si="8"/>
        <v>0</v>
      </c>
    </row>
    <row r="105" spans="1:8" ht="18.75" x14ac:dyDescent="0.25">
      <c r="A105" s="1"/>
      <c r="B105" s="119"/>
      <c r="C105" s="80" t="s">
        <v>170</v>
      </c>
      <c r="D105" s="122" t="s">
        <v>171</v>
      </c>
      <c r="E105" s="126"/>
      <c r="F105" s="126"/>
      <c r="G105" s="81">
        <v>522</v>
      </c>
      <c r="H105" s="143">
        <f t="shared" si="8"/>
        <v>0</v>
      </c>
    </row>
    <row r="106" spans="1:8" ht="18.75" x14ac:dyDescent="0.25">
      <c r="A106" s="1"/>
      <c r="B106" s="119"/>
      <c r="C106" s="80" t="s">
        <v>172</v>
      </c>
      <c r="D106" s="122" t="s">
        <v>173</v>
      </c>
      <c r="E106" s="126"/>
      <c r="F106" s="126"/>
      <c r="G106" s="81">
        <v>522</v>
      </c>
      <c r="H106" s="143">
        <f t="shared" si="8"/>
        <v>0</v>
      </c>
    </row>
    <row r="107" spans="1:8" ht="18.75" x14ac:dyDescent="0.25">
      <c r="A107" s="1"/>
      <c r="B107" s="119"/>
      <c r="C107" s="80" t="s">
        <v>174</v>
      </c>
      <c r="D107" s="122" t="s">
        <v>175</v>
      </c>
      <c r="E107" s="123"/>
      <c r="F107" s="123"/>
      <c r="G107" s="81">
        <v>522</v>
      </c>
      <c r="H107" s="143">
        <f t="shared" si="8"/>
        <v>0</v>
      </c>
    </row>
    <row r="108" spans="1:8" ht="18.75" x14ac:dyDescent="0.25">
      <c r="A108" s="1"/>
      <c r="B108" s="119"/>
      <c r="C108" s="80" t="s">
        <v>176</v>
      </c>
      <c r="D108" s="122" t="s">
        <v>177</v>
      </c>
      <c r="E108" s="123"/>
      <c r="F108" s="123"/>
      <c r="G108" s="81">
        <v>454</v>
      </c>
      <c r="H108" s="143">
        <f t="shared" si="8"/>
        <v>0</v>
      </c>
    </row>
    <row r="109" spans="1:8" ht="18.75" x14ac:dyDescent="0.25">
      <c r="A109" s="1"/>
      <c r="B109" s="119"/>
      <c r="C109" s="80" t="s">
        <v>178</v>
      </c>
      <c r="D109" s="122" t="s">
        <v>179</v>
      </c>
      <c r="E109" s="123"/>
      <c r="F109" s="123"/>
      <c r="G109" s="81">
        <v>454</v>
      </c>
      <c r="H109" s="143">
        <f t="shared" si="8"/>
        <v>0</v>
      </c>
    </row>
    <row r="110" spans="1:8" ht="18.75" x14ac:dyDescent="0.25">
      <c r="A110" s="1"/>
      <c r="B110" s="119"/>
      <c r="C110" s="80" t="s">
        <v>180</v>
      </c>
      <c r="D110" s="122" t="s">
        <v>181</v>
      </c>
      <c r="E110" s="123"/>
      <c r="F110" s="123"/>
      <c r="G110" s="81">
        <v>454</v>
      </c>
      <c r="H110" s="143">
        <f t="shared" si="8"/>
        <v>0</v>
      </c>
    </row>
    <row r="111" spans="1:8" ht="18.75" x14ac:dyDescent="0.25">
      <c r="A111" s="1"/>
      <c r="B111" s="119"/>
      <c r="C111" s="80" t="s">
        <v>182</v>
      </c>
      <c r="D111" s="122" t="s">
        <v>183</v>
      </c>
      <c r="E111" s="123"/>
      <c r="F111" s="123"/>
      <c r="G111" s="81">
        <v>454</v>
      </c>
      <c r="H111" s="143">
        <f t="shared" si="8"/>
        <v>0</v>
      </c>
    </row>
    <row r="112" spans="1:8" ht="18.75" x14ac:dyDescent="0.25">
      <c r="A112" s="1"/>
      <c r="B112" s="119"/>
      <c r="C112" s="80" t="s">
        <v>184</v>
      </c>
      <c r="D112" s="122" t="s">
        <v>185</v>
      </c>
      <c r="E112" s="123"/>
      <c r="F112" s="123"/>
      <c r="G112" s="81">
        <v>454</v>
      </c>
      <c r="H112" s="143">
        <f t="shared" si="8"/>
        <v>0</v>
      </c>
    </row>
    <row r="113" spans="1:8" ht="18.75" x14ac:dyDescent="0.25">
      <c r="A113" s="1"/>
      <c r="B113" s="119"/>
      <c r="C113" s="80" t="s">
        <v>186</v>
      </c>
      <c r="D113" s="122" t="s">
        <v>187</v>
      </c>
      <c r="E113" s="123"/>
      <c r="F113" s="123"/>
      <c r="G113" s="81">
        <v>454</v>
      </c>
      <c r="H113" s="143">
        <f t="shared" si="8"/>
        <v>0</v>
      </c>
    </row>
    <row r="114" spans="1:8" ht="18.75" x14ac:dyDescent="0.25">
      <c r="A114" s="1"/>
      <c r="B114" s="119"/>
      <c r="C114" s="80" t="s">
        <v>188</v>
      </c>
      <c r="D114" s="122" t="s">
        <v>189</v>
      </c>
      <c r="E114" s="123"/>
      <c r="F114" s="123"/>
      <c r="G114" s="81">
        <v>454</v>
      </c>
      <c r="H114" s="143">
        <f t="shared" si="8"/>
        <v>0</v>
      </c>
    </row>
    <row r="115" spans="1:8" ht="18.75" x14ac:dyDescent="0.25">
      <c r="A115" s="1"/>
      <c r="B115" s="119"/>
      <c r="C115" s="80" t="s">
        <v>190</v>
      </c>
      <c r="D115" s="122" t="s">
        <v>191</v>
      </c>
      <c r="E115" s="123"/>
      <c r="F115" s="123"/>
      <c r="G115" s="81">
        <v>454</v>
      </c>
      <c r="H115" s="143">
        <f t="shared" si="8"/>
        <v>0</v>
      </c>
    </row>
    <row r="116" spans="1:8" ht="18.75" x14ac:dyDescent="0.25">
      <c r="A116" s="1"/>
      <c r="B116" s="119"/>
      <c r="C116" s="80" t="s">
        <v>192</v>
      </c>
      <c r="D116" s="122" t="s">
        <v>193</v>
      </c>
      <c r="E116" s="123"/>
      <c r="F116" s="123"/>
      <c r="G116" s="81">
        <v>454</v>
      </c>
      <c r="H116" s="143">
        <f t="shared" si="8"/>
        <v>0</v>
      </c>
    </row>
    <row r="117" spans="1:8" ht="18.75" x14ac:dyDescent="0.3">
      <c r="A117" s="35"/>
      <c r="B117" s="119"/>
      <c r="C117" s="80" t="s">
        <v>194</v>
      </c>
      <c r="D117" s="127" t="s">
        <v>195</v>
      </c>
      <c r="E117" s="128"/>
      <c r="F117" s="128"/>
      <c r="G117" s="81">
        <v>454</v>
      </c>
      <c r="H117" s="143">
        <f t="shared" si="8"/>
        <v>0</v>
      </c>
    </row>
    <row r="118" spans="1:8" ht="18.75" x14ac:dyDescent="0.3">
      <c r="A118" s="35"/>
      <c r="B118" s="119"/>
      <c r="C118" s="80" t="s">
        <v>196</v>
      </c>
      <c r="D118" s="122" t="s">
        <v>197</v>
      </c>
      <c r="E118" s="123"/>
      <c r="F118" s="123"/>
      <c r="G118" s="81">
        <v>522</v>
      </c>
      <c r="H118" s="143">
        <f t="shared" si="8"/>
        <v>0</v>
      </c>
    </row>
    <row r="119" spans="1:8" ht="18.75" x14ac:dyDescent="0.3">
      <c r="A119" s="35"/>
      <c r="B119" s="119"/>
      <c r="C119" s="80" t="s">
        <v>198</v>
      </c>
      <c r="D119" s="122" t="s">
        <v>199</v>
      </c>
      <c r="E119" s="123"/>
      <c r="F119" s="123"/>
      <c r="G119" s="81">
        <v>592</v>
      </c>
      <c r="H119" s="143">
        <f t="shared" si="8"/>
        <v>0</v>
      </c>
    </row>
    <row r="120" spans="1:8" ht="18.75" x14ac:dyDescent="0.3">
      <c r="A120" s="35"/>
      <c r="B120" s="119"/>
      <c r="C120" s="129" t="s">
        <v>200</v>
      </c>
      <c r="D120" s="122" t="s">
        <v>201</v>
      </c>
      <c r="E120" s="130"/>
      <c r="F120" s="130"/>
      <c r="G120" s="81">
        <v>557</v>
      </c>
      <c r="H120" s="143">
        <f t="shared" si="8"/>
        <v>0</v>
      </c>
    </row>
    <row r="121" spans="1:8" ht="18.75" x14ac:dyDescent="0.3">
      <c r="A121" s="35"/>
      <c r="B121" s="119"/>
      <c r="C121" s="80" t="s">
        <v>202</v>
      </c>
      <c r="D121" s="122" t="s">
        <v>203</v>
      </c>
      <c r="E121" s="123"/>
      <c r="F121" s="123"/>
      <c r="G121" s="81">
        <v>522</v>
      </c>
      <c r="H121" s="143">
        <f t="shared" si="8"/>
        <v>0</v>
      </c>
    </row>
    <row r="122" spans="1:8" ht="18.75" x14ac:dyDescent="0.3">
      <c r="A122" s="35"/>
      <c r="B122" s="119"/>
      <c r="C122" s="80" t="s">
        <v>204</v>
      </c>
      <c r="D122" s="122" t="s">
        <v>205</v>
      </c>
      <c r="E122" s="123"/>
      <c r="F122" s="123"/>
      <c r="G122" s="81">
        <v>774</v>
      </c>
      <c r="H122" s="143">
        <f t="shared" si="8"/>
        <v>0</v>
      </c>
    </row>
    <row r="123" spans="1:8" ht="37.5" x14ac:dyDescent="0.3">
      <c r="A123" s="35"/>
      <c r="B123" s="119"/>
      <c r="C123" s="80" t="s">
        <v>206</v>
      </c>
      <c r="D123" s="48" t="s">
        <v>341</v>
      </c>
      <c r="E123" s="220" t="s">
        <v>343</v>
      </c>
      <c r="F123" s="221"/>
      <c r="G123" s="81">
        <v>1547</v>
      </c>
      <c r="H123" s="143">
        <f t="shared" si="8"/>
        <v>0</v>
      </c>
    </row>
    <row r="124" spans="1:8" ht="18.75" x14ac:dyDescent="0.3">
      <c r="A124" s="35"/>
      <c r="B124" s="119"/>
      <c r="C124" s="80" t="s">
        <v>207</v>
      </c>
      <c r="D124" s="122" t="s">
        <v>208</v>
      </c>
      <c r="E124" s="123"/>
      <c r="F124" s="123"/>
      <c r="G124" s="81">
        <v>1851</v>
      </c>
      <c r="H124" s="143">
        <f t="shared" si="8"/>
        <v>0</v>
      </c>
    </row>
    <row r="125" spans="1:8" ht="18.75" x14ac:dyDescent="0.3">
      <c r="A125" s="35"/>
      <c r="B125" s="119"/>
      <c r="C125" s="80" t="s">
        <v>209</v>
      </c>
      <c r="D125" s="122" t="s">
        <v>210</v>
      </c>
      <c r="E125" s="123"/>
      <c r="F125" s="123"/>
      <c r="G125" s="81">
        <v>887</v>
      </c>
      <c r="H125" s="143">
        <f t="shared" si="8"/>
        <v>0</v>
      </c>
    </row>
    <row r="126" spans="1:8" ht="18.75" x14ac:dyDescent="0.3">
      <c r="A126" s="35"/>
      <c r="B126" s="119"/>
      <c r="C126" s="80" t="s">
        <v>211</v>
      </c>
      <c r="D126" s="122" t="s">
        <v>212</v>
      </c>
      <c r="E126" s="123"/>
      <c r="F126" s="123"/>
      <c r="G126" s="81">
        <v>887</v>
      </c>
      <c r="H126" s="143">
        <f t="shared" si="8"/>
        <v>0</v>
      </c>
    </row>
    <row r="127" spans="1:8" ht="19.5" thickBot="1" x14ac:dyDescent="0.35">
      <c r="A127" s="35"/>
      <c r="B127" s="95"/>
      <c r="C127" s="96"/>
      <c r="D127" s="131"/>
      <c r="E127" s="132"/>
      <c r="F127" s="133"/>
      <c r="G127" s="132"/>
      <c r="H127" s="99">
        <f t="shared" si="8"/>
        <v>0</v>
      </c>
    </row>
    <row r="128" spans="1:8" ht="18.75" x14ac:dyDescent="0.3">
      <c r="A128" s="37"/>
      <c r="B128" s="100"/>
      <c r="C128" s="102"/>
      <c r="D128" s="101"/>
      <c r="E128" s="102"/>
      <c r="F128" s="100"/>
      <c r="G128" s="102"/>
      <c r="H128" s="104" t="s">
        <v>38</v>
      </c>
    </row>
    <row r="129" spans="1:8" ht="18.75" x14ac:dyDescent="0.3">
      <c r="A129" s="41"/>
      <c r="B129" s="103"/>
      <c r="C129" s="101"/>
      <c r="D129" s="106"/>
      <c r="E129" s="101"/>
      <c r="F129" s="103"/>
      <c r="G129" s="101"/>
      <c r="H129" s="134"/>
    </row>
    <row r="130" spans="1:8" ht="19.5" thickBot="1" x14ac:dyDescent="0.3">
      <c r="A130" s="42"/>
      <c r="B130" s="135"/>
      <c r="C130" s="135"/>
      <c r="D130" s="135"/>
      <c r="E130" s="135"/>
      <c r="F130" s="135"/>
      <c r="G130" s="135"/>
      <c r="H130" s="136"/>
    </row>
    <row r="131" spans="1:8" ht="18.75" x14ac:dyDescent="0.3">
      <c r="A131" s="35"/>
      <c r="B131" s="108" t="s">
        <v>32</v>
      </c>
      <c r="C131" s="109" t="s">
        <v>33</v>
      </c>
      <c r="D131" s="191" t="s">
        <v>106</v>
      </c>
      <c r="E131" s="192"/>
      <c r="F131" s="193"/>
      <c r="G131" s="109"/>
      <c r="H131" s="110" t="s">
        <v>36</v>
      </c>
    </row>
    <row r="132" spans="1:8" ht="37.5" x14ac:dyDescent="0.3">
      <c r="A132" s="35"/>
      <c r="B132" s="119"/>
      <c r="C132" s="80" t="s">
        <v>213</v>
      </c>
      <c r="D132" s="60" t="s">
        <v>342</v>
      </c>
      <c r="E132" s="220" t="s">
        <v>343</v>
      </c>
      <c r="F132" s="221"/>
      <c r="G132" s="81">
        <v>1110</v>
      </c>
      <c r="H132" s="143">
        <f t="shared" ref="H132:H141" si="9">SUM(B132*G132)</f>
        <v>0</v>
      </c>
    </row>
    <row r="133" spans="1:8" ht="18.75" customHeight="1" x14ac:dyDescent="0.3">
      <c r="A133" s="35"/>
      <c r="B133" s="119"/>
      <c r="C133" s="137" t="s">
        <v>214</v>
      </c>
      <c r="D133" s="63" t="s">
        <v>215</v>
      </c>
      <c r="E133" s="64"/>
      <c r="F133" s="64"/>
      <c r="G133" s="81">
        <v>1021</v>
      </c>
      <c r="H133" s="143">
        <f t="shared" si="9"/>
        <v>0</v>
      </c>
    </row>
    <row r="134" spans="1:8" ht="18.75" customHeight="1" x14ac:dyDescent="0.3">
      <c r="A134" s="35"/>
      <c r="B134" s="119"/>
      <c r="C134" s="80" t="s">
        <v>216</v>
      </c>
      <c r="D134" s="63" t="s">
        <v>217</v>
      </c>
      <c r="E134" s="64"/>
      <c r="F134" s="64"/>
      <c r="G134" s="81">
        <v>887</v>
      </c>
      <c r="H134" s="143">
        <f t="shared" si="9"/>
        <v>0</v>
      </c>
    </row>
    <row r="135" spans="1:8" ht="18.75" customHeight="1" x14ac:dyDescent="0.3">
      <c r="A135" s="35"/>
      <c r="B135" s="119"/>
      <c r="C135" s="80" t="s">
        <v>218</v>
      </c>
      <c r="D135" s="63" t="s">
        <v>219</v>
      </c>
      <c r="E135" s="64"/>
      <c r="F135" s="64"/>
      <c r="G135" s="81">
        <v>897</v>
      </c>
      <c r="H135" s="143">
        <f t="shared" si="9"/>
        <v>0</v>
      </c>
    </row>
    <row r="136" spans="1:8" ht="18.75" x14ac:dyDescent="0.3">
      <c r="A136" s="35"/>
      <c r="B136" s="119"/>
      <c r="C136" s="138"/>
      <c r="D136" s="139" t="s">
        <v>357</v>
      </c>
      <c r="E136" s="140"/>
      <c r="F136" s="140"/>
      <c r="G136" s="81"/>
      <c r="H136" s="143">
        <f t="shared" si="9"/>
        <v>0</v>
      </c>
    </row>
    <row r="137" spans="1:8" ht="18.75" x14ac:dyDescent="0.3">
      <c r="A137" s="35"/>
      <c r="B137" s="119"/>
      <c r="C137" s="80" t="s">
        <v>220</v>
      </c>
      <c r="D137" s="122" t="s">
        <v>221</v>
      </c>
      <c r="E137" s="123"/>
      <c r="F137" s="123"/>
      <c r="G137" s="81">
        <v>851</v>
      </c>
      <c r="H137" s="143">
        <f t="shared" si="9"/>
        <v>0</v>
      </c>
    </row>
    <row r="138" spans="1:8" ht="18.75" x14ac:dyDescent="0.3">
      <c r="A138" s="35"/>
      <c r="B138" s="119"/>
      <c r="C138" s="80" t="s">
        <v>222</v>
      </c>
      <c r="D138" s="122" t="s">
        <v>223</v>
      </c>
      <c r="E138" s="123"/>
      <c r="F138" s="123"/>
      <c r="G138" s="81">
        <v>851</v>
      </c>
      <c r="H138" s="143">
        <f t="shared" si="9"/>
        <v>0</v>
      </c>
    </row>
    <row r="139" spans="1:8" ht="18.75" x14ac:dyDescent="0.3">
      <c r="A139" s="35"/>
      <c r="B139" s="119"/>
      <c r="C139" s="80" t="s">
        <v>224</v>
      </c>
      <c r="D139" s="122" t="s">
        <v>225</v>
      </c>
      <c r="E139" s="123"/>
      <c r="F139" s="123"/>
      <c r="G139" s="81">
        <v>987</v>
      </c>
      <c r="H139" s="143">
        <f t="shared" si="9"/>
        <v>0</v>
      </c>
    </row>
    <row r="140" spans="1:8" ht="18.75" x14ac:dyDescent="0.3">
      <c r="A140" s="35"/>
      <c r="B140" s="141"/>
      <c r="C140" s="80" t="s">
        <v>226</v>
      </c>
      <c r="D140" s="122" t="s">
        <v>227</v>
      </c>
      <c r="E140" s="123"/>
      <c r="F140" s="123"/>
      <c r="G140" s="81">
        <v>1683</v>
      </c>
      <c r="H140" s="143">
        <f t="shared" si="9"/>
        <v>0</v>
      </c>
    </row>
    <row r="141" spans="1:8" ht="18.75" x14ac:dyDescent="0.3">
      <c r="A141" s="35"/>
      <c r="B141" s="141"/>
      <c r="C141" s="138"/>
      <c r="D141" s="139" t="s">
        <v>228</v>
      </c>
      <c r="E141" s="140"/>
      <c r="F141" s="204"/>
      <c r="G141" s="207"/>
      <c r="H141" s="143">
        <f t="shared" si="9"/>
        <v>0</v>
      </c>
    </row>
    <row r="142" spans="1:8" ht="18.75" x14ac:dyDescent="0.3">
      <c r="A142" s="35"/>
      <c r="B142" s="119"/>
      <c r="C142" s="80" t="s">
        <v>229</v>
      </c>
      <c r="D142" s="122" t="s">
        <v>230</v>
      </c>
      <c r="E142" s="123"/>
      <c r="F142" s="142"/>
      <c r="G142" s="81">
        <v>2664</v>
      </c>
      <c r="H142" s="143">
        <f t="shared" ref="H142:H206" si="10">SUM(B142*G142)</f>
        <v>0</v>
      </c>
    </row>
    <row r="143" spans="1:8" ht="18.75" x14ac:dyDescent="0.3">
      <c r="A143" s="35"/>
      <c r="B143" s="119"/>
      <c r="C143" s="80" t="s">
        <v>231</v>
      </c>
      <c r="D143" s="122" t="s">
        <v>232</v>
      </c>
      <c r="E143" s="123"/>
      <c r="F143" s="142"/>
      <c r="G143" s="81">
        <v>2325</v>
      </c>
      <c r="H143" s="143">
        <f t="shared" si="10"/>
        <v>0</v>
      </c>
    </row>
    <row r="144" spans="1:8" ht="18.75" x14ac:dyDescent="0.3">
      <c r="A144" s="35"/>
      <c r="B144" s="119"/>
      <c r="C144" s="80" t="s">
        <v>233</v>
      </c>
      <c r="D144" s="122" t="s">
        <v>234</v>
      </c>
      <c r="E144" s="123"/>
      <c r="F144" s="142"/>
      <c r="G144" s="81">
        <v>2325</v>
      </c>
      <c r="H144" s="143">
        <f t="shared" si="10"/>
        <v>0</v>
      </c>
    </row>
    <row r="145" spans="1:8" ht="18.75" x14ac:dyDescent="0.3">
      <c r="A145" s="35"/>
      <c r="B145" s="119"/>
      <c r="C145" s="80" t="s">
        <v>235</v>
      </c>
      <c r="D145" s="122" t="s">
        <v>236</v>
      </c>
      <c r="E145" s="123"/>
      <c r="F145" s="142"/>
      <c r="G145" s="81">
        <v>2325</v>
      </c>
      <c r="H145" s="143">
        <f t="shared" si="10"/>
        <v>0</v>
      </c>
    </row>
    <row r="146" spans="1:8" ht="18.75" x14ac:dyDescent="0.3">
      <c r="A146" s="35"/>
      <c r="B146" s="119"/>
      <c r="C146" s="80"/>
      <c r="D146" s="139" t="s">
        <v>358</v>
      </c>
      <c r="E146" s="123"/>
      <c r="F146" s="142"/>
      <c r="G146" s="81"/>
      <c r="H146" s="143">
        <f t="shared" ref="H146" si="11">SUM(B146*G146)</f>
        <v>0</v>
      </c>
    </row>
    <row r="147" spans="1:8" ht="18.75" x14ac:dyDescent="0.3">
      <c r="A147" s="35"/>
      <c r="B147" s="119"/>
      <c r="C147" s="80" t="s">
        <v>351</v>
      </c>
      <c r="D147" s="122" t="s">
        <v>359</v>
      </c>
      <c r="E147" s="123"/>
      <c r="F147" s="142"/>
      <c r="G147" s="81">
        <v>1111</v>
      </c>
      <c r="H147" s="143">
        <f t="shared" si="10"/>
        <v>0</v>
      </c>
    </row>
    <row r="148" spans="1:8" ht="18.75" x14ac:dyDescent="0.3">
      <c r="A148" s="35"/>
      <c r="B148" s="119"/>
      <c r="C148" s="80" t="s">
        <v>352</v>
      </c>
      <c r="D148" s="122" t="s">
        <v>360</v>
      </c>
      <c r="E148" s="140"/>
      <c r="F148" s="204"/>
      <c r="G148" s="81">
        <v>1894</v>
      </c>
      <c r="H148" s="143">
        <f t="shared" si="10"/>
        <v>0</v>
      </c>
    </row>
    <row r="149" spans="1:8" ht="18.75" x14ac:dyDescent="0.3">
      <c r="A149" s="35"/>
      <c r="B149" s="119"/>
      <c r="C149" s="80" t="s">
        <v>353</v>
      </c>
      <c r="D149" s="122" t="s">
        <v>361</v>
      </c>
      <c r="E149" s="123"/>
      <c r="F149" s="142"/>
      <c r="G149" s="81">
        <v>2169</v>
      </c>
      <c r="H149" s="143">
        <f t="shared" si="10"/>
        <v>0</v>
      </c>
    </row>
    <row r="150" spans="1:8" ht="18.75" x14ac:dyDescent="0.3">
      <c r="A150" s="35"/>
      <c r="B150" s="119"/>
      <c r="C150" s="80" t="s">
        <v>354</v>
      </c>
      <c r="D150" s="122" t="s">
        <v>362</v>
      </c>
      <c r="E150" s="123"/>
      <c r="F150" s="142"/>
      <c r="G150" s="81">
        <v>2169</v>
      </c>
      <c r="H150" s="143">
        <f t="shared" si="10"/>
        <v>0</v>
      </c>
    </row>
    <row r="151" spans="1:8" ht="18.75" x14ac:dyDescent="0.3">
      <c r="A151" s="35"/>
      <c r="B151" s="119"/>
      <c r="C151" s="80" t="s">
        <v>355</v>
      </c>
      <c r="D151" s="122" t="s">
        <v>363</v>
      </c>
      <c r="E151" s="123"/>
      <c r="F151" s="142"/>
      <c r="G151" s="81">
        <v>2169</v>
      </c>
      <c r="H151" s="143">
        <f t="shared" si="10"/>
        <v>0</v>
      </c>
    </row>
    <row r="152" spans="1:8" ht="18.75" x14ac:dyDescent="0.3">
      <c r="A152" s="35"/>
      <c r="B152" s="73"/>
      <c r="C152" s="74"/>
      <c r="D152" s="144" t="s">
        <v>237</v>
      </c>
      <c r="E152" s="145"/>
      <c r="F152" s="203"/>
      <c r="G152" s="77"/>
      <c r="H152" s="78"/>
    </row>
    <row r="153" spans="1:8" ht="18.75" x14ac:dyDescent="0.3">
      <c r="A153" s="35"/>
      <c r="B153" s="119"/>
      <c r="C153" s="146" t="s">
        <v>238</v>
      </c>
      <c r="D153" s="122" t="s">
        <v>239</v>
      </c>
      <c r="E153" s="123"/>
      <c r="F153" s="142"/>
      <c r="G153" s="81">
        <v>477</v>
      </c>
      <c r="H153" s="143">
        <f t="shared" si="10"/>
        <v>0</v>
      </c>
    </row>
    <row r="154" spans="1:8" ht="18.75" x14ac:dyDescent="0.3">
      <c r="A154" s="35"/>
      <c r="B154" s="119"/>
      <c r="C154" s="80" t="s">
        <v>240</v>
      </c>
      <c r="D154" s="122" t="s">
        <v>241</v>
      </c>
      <c r="E154" s="123"/>
      <c r="F154" s="142"/>
      <c r="G154" s="81">
        <v>454</v>
      </c>
      <c r="H154" s="143">
        <f t="shared" si="10"/>
        <v>0</v>
      </c>
    </row>
    <row r="155" spans="1:8" ht="18.75" x14ac:dyDescent="0.3">
      <c r="A155" s="35"/>
      <c r="B155" s="119"/>
      <c r="C155" s="80" t="s">
        <v>242</v>
      </c>
      <c r="D155" s="122" t="s">
        <v>243</v>
      </c>
      <c r="E155" s="123"/>
      <c r="F155" s="142"/>
      <c r="G155" s="81">
        <v>567</v>
      </c>
      <c r="H155" s="143">
        <f t="shared" si="10"/>
        <v>0</v>
      </c>
    </row>
    <row r="156" spans="1:8" ht="18.75" x14ac:dyDescent="0.3">
      <c r="A156" s="35"/>
      <c r="B156" s="119"/>
      <c r="C156" s="80" t="s">
        <v>244</v>
      </c>
      <c r="D156" s="122" t="s">
        <v>245</v>
      </c>
      <c r="E156" s="123"/>
      <c r="F156" s="142"/>
      <c r="G156" s="81">
        <v>567</v>
      </c>
      <c r="H156" s="143">
        <f t="shared" si="10"/>
        <v>0</v>
      </c>
    </row>
    <row r="157" spans="1:8" ht="18.75" x14ac:dyDescent="0.3">
      <c r="A157" s="35"/>
      <c r="B157" s="119"/>
      <c r="C157" s="80" t="s">
        <v>246</v>
      </c>
      <c r="D157" s="122" t="s">
        <v>247</v>
      </c>
      <c r="E157" s="123"/>
      <c r="F157" s="142"/>
      <c r="G157" s="81">
        <v>454</v>
      </c>
      <c r="H157" s="143">
        <f t="shared" si="10"/>
        <v>0</v>
      </c>
    </row>
    <row r="158" spans="1:8" ht="18.75" x14ac:dyDescent="0.3">
      <c r="A158" s="35"/>
      <c r="B158" s="119"/>
      <c r="C158" s="80" t="s">
        <v>248</v>
      </c>
      <c r="D158" s="122" t="s">
        <v>249</v>
      </c>
      <c r="E158" s="123"/>
      <c r="F158" s="142"/>
      <c r="G158" s="81">
        <v>500</v>
      </c>
      <c r="H158" s="143">
        <f t="shared" si="10"/>
        <v>0</v>
      </c>
    </row>
    <row r="159" spans="1:8" ht="18.75" x14ac:dyDescent="0.3">
      <c r="A159" s="35"/>
      <c r="B159" s="119"/>
      <c r="C159" s="80" t="s">
        <v>250</v>
      </c>
      <c r="D159" s="122" t="s">
        <v>251</v>
      </c>
      <c r="E159" s="123"/>
      <c r="F159" s="142"/>
      <c r="G159" s="81">
        <v>500</v>
      </c>
      <c r="H159" s="143">
        <f t="shared" si="10"/>
        <v>0</v>
      </c>
    </row>
    <row r="160" spans="1:8" ht="18.75" x14ac:dyDescent="0.3">
      <c r="A160" s="35"/>
      <c r="B160" s="119"/>
      <c r="C160" s="116" t="s">
        <v>252</v>
      </c>
      <c r="D160" s="122" t="s">
        <v>253</v>
      </c>
      <c r="E160" s="123"/>
      <c r="F160" s="142"/>
      <c r="G160" s="81">
        <v>842</v>
      </c>
      <c r="H160" s="143">
        <f t="shared" si="10"/>
        <v>0</v>
      </c>
    </row>
    <row r="161" spans="1:8" ht="18.75" x14ac:dyDescent="0.3">
      <c r="A161" s="35"/>
      <c r="B161" s="119"/>
      <c r="C161" s="147" t="s">
        <v>254</v>
      </c>
      <c r="D161" s="148" t="s">
        <v>255</v>
      </c>
      <c r="E161" s="149"/>
      <c r="F161" s="150"/>
      <c r="G161" s="208">
        <v>842</v>
      </c>
      <c r="H161" s="143">
        <f t="shared" si="10"/>
        <v>0</v>
      </c>
    </row>
    <row r="162" spans="1:8" ht="18.75" x14ac:dyDescent="0.3">
      <c r="A162" s="35"/>
      <c r="B162" s="119"/>
      <c r="C162" s="116" t="s">
        <v>256</v>
      </c>
      <c r="D162" s="122" t="s">
        <v>257</v>
      </c>
      <c r="E162" s="123"/>
      <c r="F162" s="142"/>
      <c r="G162" s="81">
        <v>851</v>
      </c>
      <c r="H162" s="143">
        <f t="shared" si="10"/>
        <v>0</v>
      </c>
    </row>
    <row r="163" spans="1:8" ht="18.75" x14ac:dyDescent="0.3">
      <c r="A163" s="35"/>
      <c r="B163" s="119"/>
      <c r="C163" s="147" t="s">
        <v>258</v>
      </c>
      <c r="D163" s="148" t="s">
        <v>259</v>
      </c>
      <c r="E163" s="149"/>
      <c r="F163" s="150"/>
      <c r="G163" s="208">
        <v>516</v>
      </c>
      <c r="H163" s="143">
        <f t="shared" si="10"/>
        <v>0</v>
      </c>
    </row>
    <row r="164" spans="1:8" ht="18.75" x14ac:dyDescent="0.3">
      <c r="A164" s="35"/>
      <c r="B164" s="119"/>
      <c r="C164" s="151"/>
      <c r="D164" s="139" t="s">
        <v>260</v>
      </c>
      <c r="E164" s="140"/>
      <c r="F164" s="204"/>
      <c r="G164" s="207"/>
      <c r="H164" s="143">
        <f t="shared" si="10"/>
        <v>0</v>
      </c>
    </row>
    <row r="165" spans="1:8" ht="18.75" x14ac:dyDescent="0.3">
      <c r="A165" s="35"/>
      <c r="B165" s="119"/>
      <c r="C165" s="116" t="s">
        <v>261</v>
      </c>
      <c r="D165" s="122" t="s">
        <v>262</v>
      </c>
      <c r="E165" s="123"/>
      <c r="F165" s="142"/>
      <c r="G165" s="81">
        <v>2539</v>
      </c>
      <c r="H165" s="143">
        <f t="shared" si="10"/>
        <v>0</v>
      </c>
    </row>
    <row r="166" spans="1:8" ht="18.75" x14ac:dyDescent="0.3">
      <c r="A166" s="35"/>
      <c r="B166" s="119"/>
      <c r="C166" s="80" t="s">
        <v>263</v>
      </c>
      <c r="D166" s="152" t="s">
        <v>264</v>
      </c>
      <c r="E166" s="123"/>
      <c r="F166" s="142"/>
      <c r="G166" s="81">
        <v>2313</v>
      </c>
      <c r="H166" s="143">
        <f t="shared" ref="H166" si="12">SUM(B166*G166)</f>
        <v>0</v>
      </c>
    </row>
    <row r="167" spans="1:8" ht="37.5" x14ac:dyDescent="0.3">
      <c r="A167" s="35"/>
      <c r="B167" s="165"/>
      <c r="C167" s="153"/>
      <c r="D167" s="154" t="s">
        <v>348</v>
      </c>
      <c r="E167" s="155"/>
      <c r="F167" s="155"/>
      <c r="G167" s="77"/>
      <c r="H167" s="78"/>
    </row>
    <row r="168" spans="1:8" ht="18.75" customHeight="1" x14ac:dyDescent="0.25">
      <c r="A168" s="1"/>
      <c r="B168" s="90"/>
      <c r="C168" s="88"/>
      <c r="D168" s="234" t="s">
        <v>339</v>
      </c>
      <c r="E168" s="235"/>
      <c r="F168" s="236"/>
      <c r="G168" s="89"/>
      <c r="H168" s="72"/>
    </row>
    <row r="169" spans="1:8" ht="18.75" x14ac:dyDescent="0.3">
      <c r="A169" s="35"/>
      <c r="B169" s="90"/>
      <c r="C169" s="156" t="s">
        <v>265</v>
      </c>
      <c r="D169" s="159" t="s">
        <v>266</v>
      </c>
      <c r="E169" s="157"/>
      <c r="F169" s="158"/>
      <c r="G169" s="114">
        <v>378</v>
      </c>
      <c r="H169" s="143">
        <f t="shared" si="10"/>
        <v>0</v>
      </c>
    </row>
    <row r="170" spans="1:8" ht="18.75" x14ac:dyDescent="0.3">
      <c r="A170" s="35"/>
      <c r="B170" s="90"/>
      <c r="C170" s="159" t="s">
        <v>267</v>
      </c>
      <c r="D170" s="159" t="s">
        <v>268</v>
      </c>
      <c r="E170" s="160"/>
      <c r="F170" s="161"/>
      <c r="G170" s="210">
        <v>596</v>
      </c>
      <c r="H170" s="143">
        <f t="shared" si="10"/>
        <v>0</v>
      </c>
    </row>
    <row r="171" spans="1:8" ht="18.75" x14ac:dyDescent="0.3">
      <c r="A171" s="35"/>
      <c r="B171" s="90"/>
      <c r="C171" s="162" t="s">
        <v>269</v>
      </c>
      <c r="D171" s="122" t="s">
        <v>270</v>
      </c>
      <c r="E171" s="160"/>
      <c r="F171" s="161"/>
      <c r="G171" s="210">
        <v>2018</v>
      </c>
      <c r="H171" s="143">
        <f t="shared" si="10"/>
        <v>0</v>
      </c>
    </row>
    <row r="172" spans="1:8" ht="18.75" x14ac:dyDescent="0.3">
      <c r="A172" s="35"/>
      <c r="B172" s="90"/>
      <c r="C172" s="159" t="s">
        <v>271</v>
      </c>
      <c r="D172" s="159" t="s">
        <v>272</v>
      </c>
      <c r="E172" s="163"/>
      <c r="F172" s="164"/>
      <c r="G172" s="211">
        <v>845</v>
      </c>
      <c r="H172" s="143">
        <f t="shared" si="10"/>
        <v>0</v>
      </c>
    </row>
    <row r="173" spans="1:8" ht="18.75" x14ac:dyDescent="0.3">
      <c r="A173" s="35"/>
      <c r="B173" s="90"/>
      <c r="C173" s="159" t="s">
        <v>273</v>
      </c>
      <c r="D173" s="159" t="s">
        <v>274</v>
      </c>
      <c r="E173" s="157"/>
      <c r="F173" s="164"/>
      <c r="G173" s="211">
        <v>845</v>
      </c>
      <c r="H173" s="143">
        <f t="shared" si="10"/>
        <v>0</v>
      </c>
    </row>
    <row r="174" spans="1:8" ht="18.75" x14ac:dyDescent="0.3">
      <c r="A174" s="35"/>
      <c r="B174" s="90"/>
      <c r="C174" s="159" t="s">
        <v>275</v>
      </c>
      <c r="D174" s="159" t="s">
        <v>276</v>
      </c>
      <c r="E174" s="157"/>
      <c r="F174" s="164"/>
      <c r="G174" s="211">
        <v>845</v>
      </c>
      <c r="H174" s="143">
        <f t="shared" si="10"/>
        <v>0</v>
      </c>
    </row>
    <row r="175" spans="1:8" ht="18.75" x14ac:dyDescent="0.3">
      <c r="A175" s="35"/>
      <c r="B175" s="90"/>
      <c r="C175" s="159" t="s">
        <v>277</v>
      </c>
      <c r="D175" s="159" t="s">
        <v>278</v>
      </c>
      <c r="E175" s="157"/>
      <c r="F175" s="164"/>
      <c r="G175" s="211">
        <v>845</v>
      </c>
      <c r="H175" s="143">
        <f t="shared" si="10"/>
        <v>0</v>
      </c>
    </row>
    <row r="176" spans="1:8" ht="18.75" x14ac:dyDescent="0.3">
      <c r="A176" s="35"/>
      <c r="B176" s="90"/>
      <c r="C176" s="159" t="s">
        <v>279</v>
      </c>
      <c r="D176" s="159" t="s">
        <v>280</v>
      </c>
      <c r="E176" s="157"/>
      <c r="F176" s="164"/>
      <c r="G176" s="211">
        <v>845</v>
      </c>
      <c r="H176" s="143">
        <f t="shared" si="10"/>
        <v>0</v>
      </c>
    </row>
    <row r="177" spans="1:8" ht="18.75" x14ac:dyDescent="0.3">
      <c r="A177" s="35"/>
      <c r="B177" s="90"/>
      <c r="C177" s="159" t="s">
        <v>281</v>
      </c>
      <c r="D177" s="159" t="s">
        <v>282</v>
      </c>
      <c r="E177" s="157"/>
      <c r="F177" s="164"/>
      <c r="G177" s="211">
        <v>845</v>
      </c>
      <c r="H177" s="143">
        <f t="shared" si="10"/>
        <v>0</v>
      </c>
    </row>
    <row r="178" spans="1:8" ht="18.75" x14ac:dyDescent="0.3">
      <c r="A178" s="35"/>
      <c r="B178" s="90"/>
      <c r="C178" s="159" t="s">
        <v>283</v>
      </c>
      <c r="D178" s="159" t="s">
        <v>284</v>
      </c>
      <c r="E178" s="157"/>
      <c r="F178" s="164"/>
      <c r="G178" s="211">
        <v>498</v>
      </c>
      <c r="H178" s="143">
        <f t="shared" si="10"/>
        <v>0</v>
      </c>
    </row>
    <row r="179" spans="1:8" ht="18.75" x14ac:dyDescent="0.3">
      <c r="A179" s="35"/>
      <c r="B179" s="90"/>
      <c r="C179" s="159" t="s">
        <v>285</v>
      </c>
      <c r="D179" s="122" t="s">
        <v>286</v>
      </c>
      <c r="E179" s="157"/>
      <c r="F179" s="164"/>
      <c r="G179" s="211">
        <v>498</v>
      </c>
      <c r="H179" s="143">
        <f t="shared" si="10"/>
        <v>0</v>
      </c>
    </row>
    <row r="180" spans="1:8" ht="18.75" x14ac:dyDescent="0.3">
      <c r="A180" s="35"/>
      <c r="B180" s="90"/>
      <c r="C180" s="162" t="s">
        <v>287</v>
      </c>
      <c r="D180" s="122" t="s">
        <v>288</v>
      </c>
      <c r="E180" s="157"/>
      <c r="F180" s="164"/>
      <c r="G180" s="211">
        <v>633</v>
      </c>
      <c r="H180" s="143">
        <f t="shared" si="10"/>
        <v>0</v>
      </c>
    </row>
    <row r="181" spans="1:8" ht="18.75" x14ac:dyDescent="0.3">
      <c r="A181" s="35"/>
      <c r="B181" s="90"/>
      <c r="C181" s="159" t="s">
        <v>289</v>
      </c>
      <c r="D181" s="159" t="s">
        <v>290</v>
      </c>
      <c r="E181" s="157"/>
      <c r="F181" s="164"/>
      <c r="G181" s="211">
        <v>498</v>
      </c>
      <c r="H181" s="143">
        <f t="shared" si="10"/>
        <v>0</v>
      </c>
    </row>
    <row r="182" spans="1:8" ht="24" x14ac:dyDescent="0.3">
      <c r="A182" s="35"/>
      <c r="B182" s="165"/>
      <c r="C182" s="166"/>
      <c r="D182" s="124" t="s">
        <v>291</v>
      </c>
      <c r="E182" s="206"/>
      <c r="F182" s="205"/>
      <c r="G182" s="167"/>
      <c r="H182" s="78"/>
    </row>
    <row r="183" spans="1:8" ht="18.75" customHeight="1" x14ac:dyDescent="0.3">
      <c r="A183" s="35"/>
      <c r="B183" s="90"/>
      <c r="C183" s="159" t="s">
        <v>292</v>
      </c>
      <c r="D183" s="156" t="s">
        <v>293</v>
      </c>
      <c r="E183" s="157"/>
      <c r="F183" s="164"/>
      <c r="G183" s="211">
        <v>498</v>
      </c>
      <c r="H183" s="143">
        <f t="shared" si="10"/>
        <v>0</v>
      </c>
    </row>
    <row r="184" spans="1:8" ht="18.75" x14ac:dyDescent="0.3">
      <c r="A184" s="35"/>
      <c r="B184" s="90"/>
      <c r="C184" s="156" t="s">
        <v>294</v>
      </c>
      <c r="D184" s="156" t="s">
        <v>295</v>
      </c>
      <c r="E184" s="160"/>
      <c r="F184" s="161"/>
      <c r="G184" s="210">
        <v>498</v>
      </c>
      <c r="H184" s="143">
        <f t="shared" si="10"/>
        <v>0</v>
      </c>
    </row>
    <row r="185" spans="1:8" ht="19.5" thickBot="1" x14ac:dyDescent="0.3">
      <c r="A185" s="42"/>
      <c r="B185" s="95"/>
      <c r="C185" s="96"/>
      <c r="D185" s="231"/>
      <c r="E185" s="232"/>
      <c r="F185" s="233"/>
      <c r="G185" s="98"/>
      <c r="H185" s="99">
        <f t="shared" si="10"/>
        <v>0</v>
      </c>
    </row>
    <row r="186" spans="1:8" ht="18.75" x14ac:dyDescent="0.25">
      <c r="A186" s="43"/>
      <c r="B186" s="170"/>
      <c r="C186" s="171"/>
      <c r="D186" s="135"/>
      <c r="E186" s="135"/>
      <c r="F186" s="135"/>
      <c r="G186" s="172"/>
      <c r="H186" s="104" t="s">
        <v>39</v>
      </c>
    </row>
    <row r="187" spans="1:8" ht="18.75" x14ac:dyDescent="0.25">
      <c r="A187" s="1"/>
      <c r="B187" s="173"/>
      <c r="C187" s="174"/>
      <c r="D187" s="171"/>
      <c r="E187" s="135"/>
      <c r="F187" s="135"/>
      <c r="G187" s="172"/>
      <c r="H187" s="175"/>
    </row>
    <row r="188" spans="1:8" ht="19.5" thickBot="1" x14ac:dyDescent="0.3">
      <c r="A188" s="42"/>
      <c r="B188" s="218"/>
      <c r="C188" s="209"/>
      <c r="D188" s="209"/>
      <c r="E188" s="209"/>
      <c r="F188" s="209"/>
      <c r="G188" s="209"/>
      <c r="H188" s="136"/>
    </row>
    <row r="189" spans="1:8" ht="18.75" x14ac:dyDescent="0.3">
      <c r="A189" s="35"/>
      <c r="B189" s="108" t="s">
        <v>32</v>
      </c>
      <c r="C189" s="109" t="s">
        <v>33</v>
      </c>
      <c r="D189" s="191" t="s">
        <v>106</v>
      </c>
      <c r="E189" s="192"/>
      <c r="F189" s="193"/>
      <c r="G189" s="109"/>
      <c r="H189" s="110" t="s">
        <v>36</v>
      </c>
    </row>
    <row r="190" spans="1:8" ht="37.5" x14ac:dyDescent="0.3">
      <c r="A190" s="35"/>
      <c r="B190" s="165"/>
      <c r="C190" s="153"/>
      <c r="D190" s="124" t="s">
        <v>349</v>
      </c>
      <c r="E190" s="176"/>
      <c r="F190" s="176"/>
      <c r="G190" s="77"/>
      <c r="H190" s="78"/>
    </row>
    <row r="191" spans="1:8" ht="18.75" customHeight="1" x14ac:dyDescent="0.25">
      <c r="A191" s="1"/>
      <c r="B191" s="79"/>
      <c r="C191" s="88"/>
      <c r="D191" s="228" t="s">
        <v>350</v>
      </c>
      <c r="E191" s="229"/>
      <c r="F191" s="230"/>
      <c r="G191" s="212"/>
      <c r="H191" s="72"/>
    </row>
    <row r="192" spans="1:8" ht="93.75" customHeight="1" x14ac:dyDescent="0.3">
      <c r="A192" s="35"/>
      <c r="B192" s="90"/>
      <c r="C192" s="177" t="s">
        <v>296</v>
      </c>
      <c r="D192" s="152" t="s">
        <v>297</v>
      </c>
      <c r="E192" s="178" t="s">
        <v>298</v>
      </c>
      <c r="F192" s="179"/>
      <c r="G192" s="213">
        <v>53</v>
      </c>
      <c r="H192" s="143">
        <f t="shared" si="10"/>
        <v>0</v>
      </c>
    </row>
    <row r="193" spans="1:8" ht="75" customHeight="1" x14ac:dyDescent="0.3">
      <c r="A193" s="35"/>
      <c r="B193" s="90"/>
      <c r="C193" s="169" t="s">
        <v>299</v>
      </c>
      <c r="D193" s="169" t="s">
        <v>300</v>
      </c>
      <c r="E193" s="180" t="s">
        <v>301</v>
      </c>
      <c r="F193" s="181"/>
      <c r="G193" s="213">
        <v>69</v>
      </c>
      <c r="H193" s="143">
        <f t="shared" si="10"/>
        <v>0</v>
      </c>
    </row>
    <row r="194" spans="1:8" ht="75" customHeight="1" x14ac:dyDescent="0.3">
      <c r="A194" s="35"/>
      <c r="B194" s="90"/>
      <c r="C194" s="169" t="s">
        <v>302</v>
      </c>
      <c r="D194" s="169" t="s">
        <v>303</v>
      </c>
      <c r="E194" s="180" t="s">
        <v>304</v>
      </c>
      <c r="F194" s="181"/>
      <c r="G194" s="213">
        <v>90</v>
      </c>
      <c r="H194" s="143">
        <f t="shared" si="10"/>
        <v>0</v>
      </c>
    </row>
    <row r="195" spans="1:8" ht="75" customHeight="1" x14ac:dyDescent="0.3">
      <c r="A195" s="35"/>
      <c r="B195" s="90"/>
      <c r="C195" s="168" t="s">
        <v>305</v>
      </c>
      <c r="D195" s="169" t="s">
        <v>306</v>
      </c>
      <c r="E195" s="180" t="s">
        <v>307</v>
      </c>
      <c r="F195" s="181"/>
      <c r="G195" s="213">
        <v>79</v>
      </c>
      <c r="H195" s="143">
        <f t="shared" si="10"/>
        <v>0</v>
      </c>
    </row>
    <row r="196" spans="1:8" ht="55.5" customHeight="1" x14ac:dyDescent="0.3">
      <c r="A196" s="35"/>
      <c r="B196" s="90"/>
      <c r="C196" s="182" t="s">
        <v>308</v>
      </c>
      <c r="D196" s="183" t="s">
        <v>309</v>
      </c>
      <c r="E196" s="184" t="s">
        <v>310</v>
      </c>
      <c r="F196" s="185"/>
      <c r="G196" s="213">
        <v>63</v>
      </c>
      <c r="H196" s="143">
        <f t="shared" si="10"/>
        <v>0</v>
      </c>
    </row>
    <row r="197" spans="1:8" ht="55.5" customHeight="1" x14ac:dyDescent="0.3">
      <c r="A197" s="35"/>
      <c r="B197" s="90"/>
      <c r="C197" s="168" t="s">
        <v>311</v>
      </c>
      <c r="D197" s="169" t="s">
        <v>312</v>
      </c>
      <c r="E197" s="180" t="s">
        <v>313</v>
      </c>
      <c r="F197" s="181"/>
      <c r="G197" s="213">
        <v>63</v>
      </c>
      <c r="H197" s="143">
        <f t="shared" si="10"/>
        <v>0</v>
      </c>
    </row>
    <row r="198" spans="1:8" ht="55.5" customHeight="1" x14ac:dyDescent="0.3">
      <c r="A198" s="35"/>
      <c r="B198" s="90"/>
      <c r="C198" s="168" t="s">
        <v>314</v>
      </c>
      <c r="D198" s="169" t="s">
        <v>315</v>
      </c>
      <c r="E198" s="180" t="s">
        <v>316</v>
      </c>
      <c r="F198" s="181"/>
      <c r="G198" s="213">
        <v>63</v>
      </c>
      <c r="H198" s="143">
        <f t="shared" si="10"/>
        <v>0</v>
      </c>
    </row>
    <row r="199" spans="1:8" ht="55.5" customHeight="1" x14ac:dyDescent="0.3">
      <c r="A199" s="35"/>
      <c r="B199" s="90"/>
      <c r="C199" s="168" t="s">
        <v>317</v>
      </c>
      <c r="D199" s="169" t="s">
        <v>318</v>
      </c>
      <c r="E199" s="180" t="s">
        <v>319</v>
      </c>
      <c r="F199" s="181"/>
      <c r="G199" s="213">
        <v>63</v>
      </c>
      <c r="H199" s="143">
        <f t="shared" si="10"/>
        <v>0</v>
      </c>
    </row>
    <row r="200" spans="1:8" ht="55.5" customHeight="1" x14ac:dyDescent="0.3">
      <c r="A200" s="35"/>
      <c r="B200" s="90"/>
      <c r="C200" s="168" t="s">
        <v>320</v>
      </c>
      <c r="D200" s="169" t="s">
        <v>321</v>
      </c>
      <c r="E200" s="180" t="s">
        <v>322</v>
      </c>
      <c r="F200" s="181"/>
      <c r="G200" s="213">
        <v>63</v>
      </c>
      <c r="H200" s="143">
        <f t="shared" si="10"/>
        <v>0</v>
      </c>
    </row>
    <row r="201" spans="1:8" ht="55.5" customHeight="1" x14ac:dyDescent="0.3">
      <c r="A201" s="35"/>
      <c r="B201" s="90"/>
      <c r="C201" s="168" t="s">
        <v>323</v>
      </c>
      <c r="D201" s="169" t="s">
        <v>324</v>
      </c>
      <c r="E201" s="180" t="s">
        <v>325</v>
      </c>
      <c r="F201" s="181"/>
      <c r="G201" s="213">
        <v>63</v>
      </c>
      <c r="H201" s="143">
        <f t="shared" si="10"/>
        <v>0</v>
      </c>
    </row>
    <row r="202" spans="1:8" ht="55.5" customHeight="1" x14ac:dyDescent="0.3">
      <c r="A202" s="35"/>
      <c r="B202" s="90"/>
      <c r="C202" s="168" t="s">
        <v>326</v>
      </c>
      <c r="D202" s="169" t="s">
        <v>327</v>
      </c>
      <c r="E202" s="180" t="s">
        <v>328</v>
      </c>
      <c r="F202" s="181"/>
      <c r="G202" s="213">
        <v>63</v>
      </c>
      <c r="H202" s="143">
        <f t="shared" si="10"/>
        <v>0</v>
      </c>
    </row>
    <row r="203" spans="1:8" ht="55.5" customHeight="1" x14ac:dyDescent="0.3">
      <c r="A203" s="35"/>
      <c r="B203" s="90"/>
      <c r="C203" s="168" t="s">
        <v>329</v>
      </c>
      <c r="D203" s="169" t="s">
        <v>330</v>
      </c>
      <c r="E203" s="180" t="s">
        <v>331</v>
      </c>
      <c r="F203" s="181"/>
      <c r="G203" s="213">
        <v>63</v>
      </c>
      <c r="H203" s="143">
        <f t="shared" si="10"/>
        <v>0</v>
      </c>
    </row>
    <row r="204" spans="1:8" ht="55.5" customHeight="1" x14ac:dyDescent="0.3">
      <c r="A204" s="35"/>
      <c r="B204" s="90"/>
      <c r="C204" s="162" t="s">
        <v>332</v>
      </c>
      <c r="D204" s="152" t="s">
        <v>333</v>
      </c>
      <c r="E204" s="186"/>
      <c r="F204" s="186"/>
      <c r="G204" s="213">
        <v>63</v>
      </c>
      <c r="H204" s="143">
        <f t="shared" si="10"/>
        <v>0</v>
      </c>
    </row>
    <row r="205" spans="1:8" ht="55.5" customHeight="1" x14ac:dyDescent="0.3">
      <c r="A205" s="35"/>
      <c r="B205" s="90"/>
      <c r="C205" s="162" t="s">
        <v>334</v>
      </c>
      <c r="D205" s="152" t="s">
        <v>335</v>
      </c>
      <c r="E205" s="187"/>
      <c r="F205" s="188"/>
      <c r="G205" s="213">
        <v>63</v>
      </c>
      <c r="H205" s="143">
        <f t="shared" si="10"/>
        <v>0</v>
      </c>
    </row>
    <row r="206" spans="1:8" ht="55.5" customHeight="1" x14ac:dyDescent="0.3">
      <c r="A206" s="35"/>
      <c r="B206" s="90"/>
      <c r="C206" s="168" t="s">
        <v>336</v>
      </c>
      <c r="D206" s="169" t="s">
        <v>337</v>
      </c>
      <c r="E206" s="180" t="s">
        <v>338</v>
      </c>
      <c r="F206" s="181"/>
      <c r="G206" s="213">
        <v>1010</v>
      </c>
      <c r="H206" s="143">
        <f t="shared" si="10"/>
        <v>0</v>
      </c>
    </row>
    <row r="207" spans="1:8" ht="19.5" thickBot="1" x14ac:dyDescent="0.3">
      <c r="A207" s="42"/>
      <c r="B207" s="95"/>
      <c r="C207" s="96"/>
      <c r="D207" s="225"/>
      <c r="E207" s="226"/>
      <c r="F207" s="227"/>
      <c r="G207" s="98"/>
      <c r="H207" s="99">
        <f t="shared" ref="H207" si="13">SUM(B207*G207)</f>
        <v>0</v>
      </c>
    </row>
    <row r="208" spans="1:8" ht="18.75" x14ac:dyDescent="0.25">
      <c r="A208" s="43"/>
      <c r="B208" s="170"/>
      <c r="C208" s="171"/>
      <c r="D208" s="135"/>
      <c r="E208" s="135"/>
      <c r="F208" s="135"/>
      <c r="G208" s="172"/>
      <c r="H208" s="104" t="s">
        <v>40</v>
      </c>
    </row>
    <row r="209" spans="1:8" ht="18.75" x14ac:dyDescent="0.25">
      <c r="A209" s="1"/>
      <c r="B209" s="173"/>
      <c r="C209" s="174"/>
      <c r="D209" s="171"/>
      <c r="E209" s="135"/>
      <c r="F209" s="135"/>
      <c r="G209" s="172"/>
      <c r="H209" s="175"/>
    </row>
  </sheetData>
  <sheetProtection algorithmName="SHA-512" hashValue="AxECYeep2jbjXZJ9zp+l/R4jF/8iuMylOnna/zyq/aOkA08BTEwdWJigKVbUiWSRQVnWmOgVf3ZR8BsG7mwo8g==" saltValue="tjpVWaNaL9tytyvn/RVlPQ==" spinCount="100000" sheet="1" objects="1" scenarios="1"/>
  <protectedRanges>
    <protectedRange sqref="B191:B207" name="Range5"/>
    <protectedRange sqref="B132:B151 B153:B166 B168:B185" name="Range4"/>
    <protectedRange sqref="B69:B72 B74:B77 B79:B86 B88:B95 B97:B127" name="Range3"/>
    <protectedRange sqref="B31:B40 B42:B63" name="Range2"/>
    <protectedRange sqref="B13:H14 B16:H18 B20:H20 B22:H22" name="Range1"/>
  </protectedRanges>
  <mergeCells count="35">
    <mergeCell ref="B26:G26"/>
    <mergeCell ref="D29:F29"/>
    <mergeCell ref="E16:H16"/>
    <mergeCell ref="B24:F24"/>
    <mergeCell ref="G24:H24"/>
    <mergeCell ref="B25:F25"/>
    <mergeCell ref="G25:H25"/>
    <mergeCell ref="B12:H12"/>
    <mergeCell ref="B21:H21"/>
    <mergeCell ref="B22:H22"/>
    <mergeCell ref="B23:H23"/>
    <mergeCell ref="B17:D17"/>
    <mergeCell ref="F17:G17"/>
    <mergeCell ref="B18:D18"/>
    <mergeCell ref="E18:H18"/>
    <mergeCell ref="B19:H19"/>
    <mergeCell ref="B20:H20"/>
    <mergeCell ref="B13:D13"/>
    <mergeCell ref="E13:H13"/>
    <mergeCell ref="B14:D14"/>
    <mergeCell ref="F14:G14"/>
    <mergeCell ref="B15:H15"/>
    <mergeCell ref="B16:D16"/>
    <mergeCell ref="B2:H5"/>
    <mergeCell ref="G7:H7"/>
    <mergeCell ref="B10:D10"/>
    <mergeCell ref="G10:H10"/>
    <mergeCell ref="B11:H11"/>
    <mergeCell ref="E123:F123"/>
    <mergeCell ref="E132:F132"/>
    <mergeCell ref="D42:F42"/>
    <mergeCell ref="D207:F207"/>
    <mergeCell ref="D191:F191"/>
    <mergeCell ref="D185:F185"/>
    <mergeCell ref="D168:F168"/>
  </mergeCells>
  <hyperlinks>
    <hyperlink ref="B10" r:id="rId1" display="http://www.stratasys.com/materials/material-safety-data-sheets/polyjet" xr:uid="{4417710A-A12E-4D1C-9340-FEDBA95E9F83}"/>
    <hyperlink ref="G10" r:id="rId2" display="http://www.stratasys.com/customer-support/recycling-center" xr:uid="{324D919C-224D-4F2E-AAB5-062403159588}"/>
    <hyperlink ref="D7" r:id="rId3" display="mailto:supplies@goengineer.com" xr:uid="{325D7139-2679-44B1-8004-0D06ACF15BBC}"/>
    <hyperlink ref="G7" r:id="rId4" display="https://store.goengineer.com " xr:uid="{6C0A7E7C-27BC-4622-A03A-3A5F17D582DF}"/>
    <hyperlink ref="G7:H7" r:id="rId5" display="GoEngineer Online Store" xr:uid="{25726109-2365-4256-8BA9-BF6E29D493BE}"/>
    <hyperlink ref="G24" r:id="rId6" xr:uid="{AA4BE1AB-D25B-407B-BD11-CC974D25BB67}"/>
    <hyperlink ref="G25" r:id="rId7" display="mailto:supplies@goengineer.com" xr:uid="{42C35C79-2CB0-4CDD-99DC-0A078DF6F273}"/>
  </hyperlinks>
  <pageMargins left="0.5" right="0.25" top="0.5" bottom="0.5" header="0.3" footer="0.3"/>
  <pageSetup scale="56" fitToHeight="0" orientation="portrait" horizontalDpi="300" verticalDpi="300" r:id="rId8"/>
  <rowBreaks count="3" manualBreakCount="3">
    <brk id="66" max="16383" man="1"/>
    <brk id="130" max="16383" man="1"/>
    <brk id="188" max="16383" man="1"/>
  </rowBreaks>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79A9AF7291346B8ABC8D4E442A393" ma:contentTypeVersion="22" ma:contentTypeDescription="Create a new document." ma:contentTypeScope="" ma:versionID="ce6ad5d516b6120f92b25af5a2edc6ff">
  <xsd:schema xmlns:xsd="http://www.w3.org/2001/XMLSchema" xmlns:xs="http://www.w3.org/2001/XMLSchema" xmlns:p="http://schemas.microsoft.com/office/2006/metadata/properties" xmlns:ns1="http://schemas.microsoft.com/sharepoint/v3" xmlns:ns2="996d4317-7547-4810-b9bd-ebcf36585a6f" xmlns:ns3="4f0fc499-a14e-4e95-af2e-f48dca0fc01b" targetNamespace="http://schemas.microsoft.com/office/2006/metadata/properties" ma:root="true" ma:fieldsID="bfe3cfe2da5a4d50e193490b6b0c83c8" ns1:_="" ns2:_="" ns3:_="">
    <xsd:import namespace="http://schemas.microsoft.com/sharepoint/v3"/>
    <xsd:import namespace="996d4317-7547-4810-b9bd-ebcf36585a6f"/>
    <xsd:import namespace="4f0fc499-a14e-4e95-af2e-f48dca0fc0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Comments" minOccurs="0"/>
                <xsd:element ref="ns2:MediaLengthInSeconds" minOccurs="0"/>
                <xsd:element ref="ns2:lcf76f155ced4ddcb4097134ff3c332f" minOccurs="0"/>
                <xsd:element ref="ns3:TaxCatchAll" minOccurs="0"/>
                <xsd:element ref="ns2:MediaServiceObjectDetectorVersions" minOccurs="0"/>
                <xsd:element ref="ns1:PublishingStartDate" minOccurs="0"/>
                <xsd:element ref="ns1:PublishingExpirationDat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7"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6d4317-7547-4810-b9bd-ebcf36585a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Comments" ma:index="20" nillable="true" ma:displayName="Description/Tags" ma:format="Dropdown" ma:internalName="Comments">
      <xsd:simpleType>
        <xsd:restriction base="dms:Not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4edc6b9-ec1a-4d04-9ca2-bebcf116d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0fc499-a14e-4e95-af2e-f48dca0fc0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62c4723-c9a8-4743-9647-e3b6f3ebc38d}" ma:internalName="TaxCatchAll" ma:showField="CatchAllData" ma:web="4f0fc499-a14e-4e95-af2e-f48dca0fc0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s xmlns="996d4317-7547-4810-b9bd-ebcf36585a6f" xsi:nil="true"/>
    <lcf76f155ced4ddcb4097134ff3c332f xmlns="996d4317-7547-4810-b9bd-ebcf36585a6f">
      <Terms xmlns="http://schemas.microsoft.com/office/infopath/2007/PartnerControls"/>
    </lcf76f155ced4ddcb4097134ff3c332f>
    <TaxCatchAll xmlns="4f0fc499-a14e-4e95-af2e-f48dca0fc01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19D265F-07D6-45B0-A84F-F107301ED92A}"/>
</file>

<file path=customXml/itemProps2.xml><?xml version="1.0" encoding="utf-8"?>
<ds:datastoreItem xmlns:ds="http://schemas.openxmlformats.org/officeDocument/2006/customXml" ds:itemID="{08F258D8-A635-4AF1-8A8F-9E2FBC170A79}"/>
</file>

<file path=customXml/itemProps3.xml><?xml version="1.0" encoding="utf-8"?>
<ds:datastoreItem xmlns:ds="http://schemas.openxmlformats.org/officeDocument/2006/customXml" ds:itemID="{636152EA-808B-4629-81CD-BA361429C0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Hunt</dc:creator>
  <cp:lastModifiedBy>David Hunt</cp:lastModifiedBy>
  <cp:lastPrinted>2026-04-24T18:35:38Z</cp:lastPrinted>
  <dcterms:created xsi:type="dcterms:W3CDTF">2026-02-24T21:38:16Z</dcterms:created>
  <dcterms:modified xsi:type="dcterms:W3CDTF">2026-04-24T18:36:01Z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0x01010041679A9AF7291346B8ABC8D4E442A393</vt:lpwstr>
  </property>
</Properties>
</file>